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2660"/>
  </bookViews>
  <sheets>
    <sheet name="5 družstev" sheetId="1" r:id="rId1"/>
    <sheet name="List2" sheetId="2" r:id="rId2"/>
    <sheet name="List3" sheetId="3" r:id="rId3"/>
  </sheets>
  <calcPr calcId="145621" iterateDelta="1.0000000000000002E-3"/>
  <customWorkbookViews>
    <customWorkbookView name="ZS – osobní zobrazení" guid="{30C7181E-33DF-4EC7-9A27-AA0EDE8CFBC7}" mergeInterval="0" personalView="1" maximized="1" windowWidth="1276" windowHeight="799" activeSheetId="1"/>
    <customWorkbookView name="dvorak – osobní zobrazení" guid="{4A2992B4-64A7-438D-BFC8-ADBFE4764AE3}" mergeInterval="0" personalView="1" maximized="1" windowWidth="1276" windowHeight="798" activeSheetId="1"/>
    <customWorkbookView name="Mirka – osobní zobrazení" guid="{8B61AB36-8892-43E7-8DB3-7B33CDBB0EE2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V7" i="1" l="1"/>
  <c r="D23" i="1"/>
  <c r="N7" i="1" s="1"/>
  <c r="B23" i="1"/>
  <c r="P7" i="1" s="1"/>
  <c r="D22" i="1"/>
  <c r="N6" i="1" s="1"/>
  <c r="B22" i="1"/>
  <c r="P6" i="1" s="1"/>
  <c r="N5" i="1"/>
  <c r="B21" i="1"/>
  <c r="P5" i="1" s="1"/>
  <c r="G19" i="1"/>
  <c r="E19" i="1"/>
  <c r="G18" i="1"/>
  <c r="E18" i="1"/>
  <c r="G17" i="1"/>
  <c r="E17" i="1"/>
  <c r="G15" i="1"/>
  <c r="E15" i="1"/>
  <c r="G14" i="1"/>
  <c r="H10" i="1" s="1"/>
  <c r="E14" i="1"/>
  <c r="G13" i="1"/>
  <c r="E13" i="1"/>
  <c r="D19" i="1"/>
  <c r="B19" i="1"/>
  <c r="D18" i="1"/>
  <c r="B18" i="1"/>
  <c r="D17" i="1"/>
  <c r="B17" i="1"/>
  <c r="P19" i="1"/>
  <c r="K23" i="1" s="1"/>
  <c r="N19" i="1"/>
  <c r="M23" i="1" s="1"/>
  <c r="P18" i="1"/>
  <c r="K22" i="1" s="1"/>
  <c r="N18" i="1"/>
  <c r="M22" i="1" s="1"/>
  <c r="P17" i="1"/>
  <c r="K21" i="1" s="1"/>
  <c r="N17" i="1"/>
  <c r="D15" i="1"/>
  <c r="B15" i="1"/>
  <c r="D14" i="1"/>
  <c r="B14" i="1"/>
  <c r="D13" i="1"/>
  <c r="B13" i="1"/>
  <c r="J23" i="1"/>
  <c r="N15" i="1" s="1"/>
  <c r="H23" i="1"/>
  <c r="P15" i="1" s="1"/>
  <c r="J22" i="1"/>
  <c r="N14" i="1" s="1"/>
  <c r="H22" i="1"/>
  <c r="P14" i="1" s="1"/>
  <c r="J21" i="1"/>
  <c r="N13" i="1" s="1"/>
  <c r="H21" i="1"/>
  <c r="D11" i="1"/>
  <c r="E7" i="1" s="1"/>
  <c r="B11" i="1"/>
  <c r="G7" i="1" s="1"/>
  <c r="D10" i="1"/>
  <c r="E6" i="1" s="1"/>
  <c r="B10" i="1"/>
  <c r="D9" i="1"/>
  <c r="B9" i="1"/>
  <c r="J19" i="1"/>
  <c r="K15" i="1" s="1"/>
  <c r="H19" i="1"/>
  <c r="M15" i="1" s="1"/>
  <c r="J18" i="1"/>
  <c r="K14" i="1" s="1"/>
  <c r="H18" i="1"/>
  <c r="M14" i="1" s="1"/>
  <c r="J17" i="1"/>
  <c r="H17" i="1"/>
  <c r="M13" i="1" s="1"/>
  <c r="G23" i="1"/>
  <c r="N11" i="1" s="1"/>
  <c r="E23" i="1"/>
  <c r="P11" i="1" s="1"/>
  <c r="E22" i="1"/>
  <c r="P10" i="1" s="1"/>
  <c r="G22" i="1"/>
  <c r="N10" i="1" s="1"/>
  <c r="G21" i="1"/>
  <c r="N9" i="1" s="1"/>
  <c r="E21" i="1"/>
  <c r="P9" i="1" s="1"/>
  <c r="J5" i="1"/>
  <c r="M10" i="1"/>
  <c r="M11" i="1"/>
  <c r="K10" i="1"/>
  <c r="K11" i="1"/>
  <c r="M9" i="1"/>
  <c r="K9" i="1"/>
  <c r="G5" i="1"/>
  <c r="M7" i="1"/>
  <c r="K7" i="1"/>
  <c r="M6" i="1"/>
  <c r="K6" i="1"/>
  <c r="M5" i="1"/>
  <c r="K5" i="1"/>
  <c r="J11" i="1"/>
  <c r="J10" i="1"/>
  <c r="H11" i="1"/>
  <c r="J9" i="1"/>
  <c r="H9" i="1"/>
  <c r="J6" i="1"/>
  <c r="J7" i="1"/>
  <c r="H6" i="1"/>
  <c r="H7" i="1"/>
  <c r="H5" i="1"/>
  <c r="I5" i="1" s="1"/>
  <c r="G6" i="1"/>
  <c r="E5" i="1"/>
  <c r="A21" i="1"/>
  <c r="A17" i="1"/>
  <c r="O17" i="1" l="1"/>
  <c r="L5" i="1"/>
  <c r="C17" i="1"/>
  <c r="C13" i="1"/>
  <c r="M21" i="1"/>
  <c r="L21" i="1" s="1"/>
  <c r="L9" i="1"/>
  <c r="I21" i="1"/>
  <c r="F5" i="1"/>
  <c r="S6" i="1"/>
  <c r="Q6" i="1"/>
  <c r="O5" i="1"/>
  <c r="T5" i="1"/>
  <c r="C21" i="1"/>
  <c r="F17" i="1"/>
  <c r="F13" i="1"/>
  <c r="I9" i="1"/>
  <c r="P13" i="1"/>
  <c r="O13" i="1" s="1"/>
  <c r="C9" i="1"/>
  <c r="I17" i="1"/>
  <c r="K13" i="1"/>
  <c r="L13" i="1" s="1"/>
  <c r="T13" i="1" s="1"/>
  <c r="O9" i="1"/>
  <c r="F21" i="1"/>
  <c r="AN21" i="1"/>
  <c r="AM21" i="1"/>
  <c r="AL21" i="1"/>
  <c r="AK21" i="1"/>
  <c r="AN17" i="1"/>
  <c r="AM17" i="1"/>
  <c r="AL17" i="1"/>
  <c r="AN13" i="1"/>
  <c r="AM13" i="1"/>
  <c r="AL13" i="1"/>
  <c r="AK13" i="1"/>
  <c r="AN9" i="1"/>
  <c r="AM9" i="1"/>
  <c r="AL9" i="1"/>
  <c r="AK9" i="1"/>
  <c r="AN5" i="1"/>
  <c r="AM5" i="1"/>
  <c r="AL5" i="1"/>
  <c r="AK5" i="1"/>
  <c r="S18" i="1"/>
  <c r="Q18" i="1"/>
  <c r="S14" i="1"/>
  <c r="Q14" i="1"/>
  <c r="S21" i="1"/>
  <c r="S17" i="1"/>
  <c r="Q17" i="1"/>
  <c r="S13" i="1"/>
  <c r="Q13" i="1"/>
  <c r="Q9" i="1"/>
  <c r="S5" i="1"/>
  <c r="Q5" i="1"/>
  <c r="Q21" i="1"/>
  <c r="S9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X6" i="1"/>
  <c r="V6" i="1"/>
  <c r="X5" i="1"/>
  <c r="V5" i="1"/>
  <c r="N1" i="1"/>
  <c r="K1" i="1"/>
  <c r="A13" i="1"/>
  <c r="H1" i="1"/>
  <c r="A9" i="1"/>
  <c r="E1" i="1"/>
  <c r="B1" i="1"/>
  <c r="T17" i="1" l="1"/>
  <c r="T9" i="1"/>
  <c r="T21" i="1"/>
  <c r="T19" i="1"/>
  <c r="T7" i="1"/>
  <c r="T15" i="1"/>
  <c r="S10" i="1"/>
  <c r="Q22" i="1"/>
  <c r="S22" i="1"/>
  <c r="Q10" i="1"/>
  <c r="T11" i="1" l="1"/>
  <c r="T23" i="1"/>
</calcChain>
</file>

<file path=xl/sharedStrings.xml><?xml version="1.0" encoding="utf-8"?>
<sst xmlns="http://schemas.openxmlformats.org/spreadsheetml/2006/main" count="39" uniqueCount="22">
  <si>
    <t>sety, míče</t>
  </si>
  <si>
    <t>body podíl</t>
  </si>
  <si>
    <t>umístění</t>
  </si>
  <si>
    <t>ZŠ Želetava</t>
  </si>
  <si>
    <t>ZŠ Horka-Domky</t>
  </si>
  <si>
    <t>ZŠ Hrotovice</t>
  </si>
  <si>
    <t>KG</t>
  </si>
  <si>
    <t xml:space="preserve"> </t>
  </si>
  <si>
    <t>Hrotovice</t>
  </si>
  <si>
    <t>Domky</t>
  </si>
  <si>
    <t>Zeletava</t>
  </si>
  <si>
    <t>Týnská</t>
  </si>
  <si>
    <t>Želetava</t>
  </si>
  <si>
    <t>Konečné pořadí:</t>
  </si>
  <si>
    <t>2. ZŠ Třebíč, Horka-Domky</t>
  </si>
  <si>
    <t>3. ZŠ Hrotovice</t>
  </si>
  <si>
    <t>4. ZŠ Želetava</t>
  </si>
  <si>
    <t>5. KG Třebíč</t>
  </si>
  <si>
    <t>postupuje do krajského kola</t>
  </si>
  <si>
    <t>-</t>
  </si>
  <si>
    <t>1. ZŠ Týnská, Třebíč</t>
  </si>
  <si>
    <t>ZŠ Týnská,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</si>
</sst>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10" xfId="0" applyBorder="1" applyAlignment="1">
      <alignment vertical="center"/>
    </xf>
    <xf numFmtId="0" fontId="0" fillId="0" borderId="0" xfId="0" applyFill="1"/>
    <xf numFmtId="0" fontId="0" fillId="4" borderId="25" xfId="0" applyFill="1" applyBorder="1"/>
    <xf numFmtId="0" fontId="0" fillId="0" borderId="26" xfId="0" applyFill="1" applyBorder="1"/>
    <xf numFmtId="0" fontId="0" fillId="3" borderId="26" xfId="0" applyFill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5" xfId="0" applyFill="1" applyBorder="1"/>
    <xf numFmtId="0" fontId="0" fillId="5" borderId="26" xfId="0" applyFill="1" applyBorder="1"/>
    <xf numFmtId="0" fontId="0" fillId="0" borderId="25" xfId="0" applyFill="1" applyBorder="1"/>
    <xf numFmtId="0" fontId="0" fillId="4" borderId="26" xfId="0" applyFill="1" applyBorder="1"/>
    <xf numFmtId="0" fontId="0" fillId="3" borderId="25" xfId="0" applyFill="1" applyBorder="1"/>
    <xf numFmtId="0" fontId="0" fillId="6" borderId="26" xfId="0" applyFill="1" applyBorder="1"/>
    <xf numFmtId="0" fontId="0" fillId="5" borderId="25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7" borderId="46" xfId="0" applyFont="1" applyFill="1" applyBorder="1" applyAlignment="1">
      <alignment horizontal="center" vertical="center"/>
    </xf>
    <xf numFmtId="0" fontId="0" fillId="7" borderId="49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2" fillId="0" borderId="0" xfId="0" applyFont="1"/>
    <xf numFmtId="0" fontId="0" fillId="0" borderId="5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26" Type="http://schemas.openxmlformats.org/officeDocument/2006/relationships/revisionLog" Target="revisionLog24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25" Type="http://schemas.openxmlformats.org/officeDocument/2006/relationships/revisionLog" Target="revisionLog23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24" Type="http://schemas.openxmlformats.org/officeDocument/2006/relationships/revisionLog" Target="revisionLog22.xml"/><Relationship Id="rId5" Type="http://schemas.openxmlformats.org/officeDocument/2006/relationships/revisionLog" Target="revisionLog2.xml"/><Relationship Id="rId15" Type="http://schemas.openxmlformats.org/officeDocument/2006/relationships/revisionLog" Target="revisionLog13.xml"/><Relationship Id="rId23" Type="http://schemas.openxmlformats.org/officeDocument/2006/relationships/revisionLog" Target="revisionLog21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1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Relationship Id="rId22" Type="http://schemas.openxmlformats.org/officeDocument/2006/relationships/revisionLog" Target="revisionLog20.xml"/><Relationship Id="rId27" Type="http://schemas.openxmlformats.org/officeDocument/2006/relationships/revisionLog" Target="revisionLog2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FC582A-1CFF-438D-B23F-1B6692C05666}" diskRevisions="1" revisionId="860" version="2">
  <header guid="{4BD46DFF-FE26-4828-91C0-E839A2AB365E}" dateTime="2016-04-11T20:37:38" maxSheetId="4" userName="Mirka" r:id="rId3" minRId="2" maxRId="248">
    <sheetIdMap count="3">
      <sheetId val="1"/>
      <sheetId val="2"/>
      <sheetId val="3"/>
    </sheetIdMap>
  </header>
  <header guid="{EDB4D0ED-C18E-49F6-9620-4434E8CAE498}" dateTime="2016-04-12T07:37:16" maxSheetId="4" userName="dvorak" r:id="rId4">
    <sheetIdMap count="3">
      <sheetId val="1"/>
      <sheetId val="2"/>
      <sheetId val="3"/>
    </sheetIdMap>
  </header>
  <header guid="{36BA87AE-BD57-417B-BEFA-8461530D89B2}" dateTime="2016-04-12T08:19:30" maxSheetId="4" userName="dvorak" r:id="rId5" minRId="249" maxRId="309">
    <sheetIdMap count="3">
      <sheetId val="1"/>
      <sheetId val="2"/>
      <sheetId val="3"/>
    </sheetIdMap>
  </header>
  <header guid="{F3B29366-E139-48C8-BDBF-3B7C09C8786B}" dateTime="2016-04-12T08:35:12" maxSheetId="4" userName="dvorak" r:id="rId6" minRId="310" maxRId="778">
    <sheetIdMap count="3">
      <sheetId val="1"/>
      <sheetId val="2"/>
      <sheetId val="3"/>
    </sheetIdMap>
  </header>
  <header guid="{DC658608-0BD0-42EC-8095-A220F7205093}" dateTime="2016-04-12T08:35:56" maxSheetId="4" userName="dvorak" r:id="rId7" minRId="779" maxRId="780">
    <sheetIdMap count="3">
      <sheetId val="1"/>
      <sheetId val="2"/>
      <sheetId val="3"/>
    </sheetIdMap>
  </header>
  <header guid="{F270E023-71AA-42E6-9C46-D0D46C9E97DC}" dateTime="2016-04-12T08:49:35" maxSheetId="4" userName="dvorak" r:id="rId8" minRId="781" maxRId="785">
    <sheetIdMap count="3">
      <sheetId val="1"/>
      <sheetId val="2"/>
      <sheetId val="3"/>
    </sheetIdMap>
  </header>
  <header guid="{8054C8AF-1D6A-4437-A942-161397D1AE76}" dateTime="2016-04-12T09:05:43" maxSheetId="4" userName="dvorak" r:id="rId9" minRId="786">
    <sheetIdMap count="3">
      <sheetId val="1"/>
      <sheetId val="2"/>
      <sheetId val="3"/>
    </sheetIdMap>
  </header>
  <header guid="{8E0D7C06-4E39-4252-8549-1CE2B2A6EDA1}" dateTime="2016-04-12T09:07:46" maxSheetId="4" userName="dvorak" r:id="rId10" minRId="787" maxRId="788">
    <sheetIdMap count="3">
      <sheetId val="1"/>
      <sheetId val="2"/>
      <sheetId val="3"/>
    </sheetIdMap>
  </header>
  <header guid="{A15AC477-2F17-467C-9B08-C5512626CE39}" dateTime="2016-04-12T09:12:52" maxSheetId="4" userName="dvorak" r:id="rId11" minRId="789" maxRId="792">
    <sheetIdMap count="3">
      <sheetId val="1"/>
      <sheetId val="2"/>
      <sheetId val="3"/>
    </sheetIdMap>
  </header>
  <header guid="{364E241B-E1FD-4463-8700-5349CA327AB5}" dateTime="2016-04-12T09:28:51" maxSheetId="4" userName="dvorak" r:id="rId12" minRId="793" maxRId="794">
    <sheetIdMap count="3">
      <sheetId val="1"/>
      <sheetId val="2"/>
      <sheetId val="3"/>
    </sheetIdMap>
  </header>
  <header guid="{309E7147-DB89-4F3D-A70F-141353E29BEE}" dateTime="2016-04-12T09:39:51" maxSheetId="4" userName="dvorak" r:id="rId13" minRId="795" maxRId="798">
    <sheetIdMap count="3">
      <sheetId val="1"/>
      <sheetId val="2"/>
      <sheetId val="3"/>
    </sheetIdMap>
  </header>
  <header guid="{B9D4ACF6-DAFA-4447-BEF8-177B0C0CD2D2}" dateTime="2016-04-12T10:48:12" maxSheetId="4" userName="dvorak" r:id="rId14" minRId="799" maxRId="804">
    <sheetIdMap count="3">
      <sheetId val="1"/>
      <sheetId val="2"/>
      <sheetId val="3"/>
    </sheetIdMap>
  </header>
  <header guid="{5607FEC8-67B9-4815-B668-D40347CB0471}" dateTime="2016-04-12T10:49:57" maxSheetId="4" userName="dvorak" r:id="rId15" minRId="805" maxRId="810">
    <sheetIdMap count="3">
      <sheetId val="1"/>
      <sheetId val="2"/>
      <sheetId val="3"/>
    </sheetIdMap>
  </header>
  <header guid="{BBE53E30-FF5F-4BEC-8BDD-EBBE1FD56CD5}" dateTime="2016-04-12T10:54:02" maxSheetId="4" userName="dvorak" r:id="rId16" minRId="811" maxRId="812">
    <sheetIdMap count="3">
      <sheetId val="1"/>
      <sheetId val="2"/>
      <sheetId val="3"/>
    </sheetIdMap>
  </header>
  <header guid="{026B364C-11C2-49B6-9305-A7319DFD2220}" dateTime="2016-04-12T11:08:38" maxSheetId="4" userName="dvorak" r:id="rId17" minRId="813" maxRId="821">
    <sheetIdMap count="3">
      <sheetId val="1"/>
      <sheetId val="2"/>
      <sheetId val="3"/>
    </sheetIdMap>
  </header>
  <header guid="{A5C76DB8-756D-451F-9EFD-82C45119FA64}" dateTime="2016-04-12T11:24:54" maxSheetId="4" userName="dvorak" r:id="rId18" minRId="822" maxRId="823">
    <sheetIdMap count="3">
      <sheetId val="1"/>
      <sheetId val="2"/>
      <sheetId val="3"/>
    </sheetIdMap>
  </header>
  <header guid="{3F3A1523-733D-4850-9064-DBE593923469}" dateTime="2016-04-12T11:38:37" maxSheetId="4" userName="dvorak" r:id="rId19" minRId="824" maxRId="827">
    <sheetIdMap count="3">
      <sheetId val="1"/>
      <sheetId val="2"/>
      <sheetId val="3"/>
    </sheetIdMap>
  </header>
  <header guid="{6738225E-AA16-47EE-98C6-32EA0AA1F595}" dateTime="2016-04-12T12:01:37" maxSheetId="4" userName="dvorak" r:id="rId20" minRId="828" maxRId="833">
    <sheetIdMap count="3">
      <sheetId val="1"/>
      <sheetId val="2"/>
      <sheetId val="3"/>
    </sheetIdMap>
  </header>
  <header guid="{6721E249-EC48-4235-80E6-B42C2AB13571}" dateTime="2016-04-12T12:04:16" maxSheetId="4" userName="dvorak" r:id="rId21" minRId="834" maxRId="837">
    <sheetIdMap count="3">
      <sheetId val="1"/>
      <sheetId val="2"/>
      <sheetId val="3"/>
    </sheetIdMap>
  </header>
  <header guid="{F1439EB8-C596-4822-9759-8CF2653852DA}" dateTime="2016-04-12T12:13:59" maxSheetId="4" userName="dvorak" r:id="rId22" minRId="838" maxRId="840">
    <sheetIdMap count="3">
      <sheetId val="1"/>
      <sheetId val="2"/>
      <sheetId val="3"/>
    </sheetIdMap>
  </header>
  <header guid="{A42460A5-5DF4-47AA-959D-5E27913353A4}" dateTime="2016-04-12T12:24:40" maxSheetId="4" userName="dvorak" r:id="rId23" minRId="841" maxRId="843">
    <sheetIdMap count="3">
      <sheetId val="1"/>
      <sheetId val="2"/>
      <sheetId val="3"/>
    </sheetIdMap>
  </header>
  <header guid="{882D6F31-6D6D-42A9-A057-95AFB9059BE0}" dateTime="2016-04-12T16:24:31" maxSheetId="4" userName="dvorak" r:id="rId24" minRId="844" maxRId="854">
    <sheetIdMap count="3">
      <sheetId val="1"/>
      <sheetId val="2"/>
      <sheetId val="3"/>
    </sheetIdMap>
  </header>
  <header guid="{4DC9751A-32E6-4E8F-AD67-8EDFCDB687B9}" dateTime="2016-04-12T16:25:14" maxSheetId="4" userName="dvorak" r:id="rId25" minRId="855" maxRId="856">
    <sheetIdMap count="3">
      <sheetId val="1"/>
      <sheetId val="2"/>
      <sheetId val="3"/>
    </sheetIdMap>
  </header>
  <header guid="{D7AB54AD-B5E4-411F-9F6E-B11221E26E2A}" dateTime="2016-04-12T16:25:52" maxSheetId="4" userName="dvorak" r:id="rId26" minRId="857">
    <sheetIdMap count="3">
      <sheetId val="1"/>
      <sheetId val="2"/>
      <sheetId val="3"/>
    </sheetIdMap>
  </header>
  <header guid="{8CFC582A-1CFF-438D-B23F-1B6692C05666}" dateTime="2016-04-15T14:33:52" maxSheetId="4" userName="ZS" r:id="rId27" minRId="858" maxRId="86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2992B4-64A7-438D-BFC8-ADBFE4764AE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" sId="1">
    <nc r="J28" t="inlineStr">
      <is>
        <t xml:space="preserve"> </t>
      </is>
    </nc>
  </rcc>
  <rcc rId="250" sId="1">
    <oc r="Y7">
      <v>1</v>
    </oc>
    <nc r="Y7">
      <v>2</v>
    </nc>
  </rcc>
  <rcc rId="251" sId="1">
    <oc r="AA7">
      <v>1</v>
    </oc>
    <nc r="AA7">
      <v>0</v>
    </nc>
  </rcc>
  <rcc rId="252" sId="1">
    <oc r="Y8">
      <v>0</v>
    </oc>
    <nc r="Y8"/>
  </rcc>
  <rcc rId="253" sId="1">
    <oc r="AA8">
      <v>2</v>
    </oc>
    <nc r="AA8"/>
  </rcc>
  <rcc rId="254" sId="1">
    <oc r="AB8">
      <v>10</v>
    </oc>
    <nc r="AB8"/>
  </rcc>
  <rcc rId="255" sId="1">
    <oc r="AD8">
      <v>15</v>
    </oc>
    <nc r="AD8"/>
  </rcc>
  <rcc rId="256" sId="1">
    <oc r="AE8">
      <v>11</v>
    </oc>
    <nc r="AE8"/>
  </rcc>
  <rcc rId="257" sId="1">
    <oc r="AG8">
      <v>15</v>
    </oc>
    <nc r="AG8"/>
  </rcc>
  <rcc rId="258" sId="1">
    <oc r="Y9">
      <v>2</v>
    </oc>
    <nc r="Y9"/>
  </rcc>
  <rcc rId="259" sId="1">
    <oc r="AA9">
      <v>0</v>
    </oc>
    <nc r="AA9"/>
  </rcc>
  <rcc rId="260" sId="1">
    <oc r="AB9">
      <v>15</v>
    </oc>
    <nc r="AB9"/>
  </rcc>
  <rcc rId="261" sId="1">
    <oc r="AD9">
      <v>5</v>
    </oc>
    <nc r="AD9"/>
  </rcc>
  <rcc rId="262" sId="1">
    <oc r="AE9">
      <v>15</v>
    </oc>
    <nc r="AE9"/>
  </rcc>
  <rcc rId="263" sId="1">
    <oc r="AG9">
      <v>10</v>
    </oc>
    <nc r="AG9"/>
  </rcc>
  <rcc rId="264" sId="1">
    <oc r="Y10">
      <v>1</v>
    </oc>
    <nc r="Y10"/>
  </rcc>
  <rcc rId="265" sId="1">
    <oc r="AA10">
      <v>1</v>
    </oc>
    <nc r="AA10"/>
  </rcc>
  <rcc rId="266" sId="1">
    <oc r="AB10">
      <v>1</v>
    </oc>
    <nc r="AB10"/>
  </rcc>
  <rcc rId="267" sId="1">
    <oc r="AD10">
      <v>15</v>
    </oc>
    <nc r="AD10"/>
  </rcc>
  <rcc rId="268" sId="1">
    <oc r="AE10">
      <v>15</v>
    </oc>
    <nc r="AE10"/>
  </rcc>
  <rcc rId="269" sId="1">
    <oc r="AG10">
      <v>2</v>
    </oc>
    <nc r="AG10"/>
  </rcc>
  <rcc rId="270" sId="1">
    <oc r="Y11">
      <v>2</v>
    </oc>
    <nc r="Y11"/>
  </rcc>
  <rcc rId="271" sId="1">
    <oc r="AA11">
      <v>0</v>
    </oc>
    <nc r="AA11"/>
  </rcc>
  <rcc rId="272" sId="1">
    <oc r="AB11">
      <v>15</v>
    </oc>
    <nc r="AB11"/>
  </rcc>
  <rcc rId="273" sId="1">
    <oc r="AD11">
      <v>3</v>
    </oc>
    <nc r="AD11"/>
  </rcc>
  <rcc rId="274" sId="1">
    <oc r="AE11">
      <v>15</v>
    </oc>
    <nc r="AE11"/>
  </rcc>
  <rcc rId="275" sId="1">
    <oc r="AG11">
      <v>3</v>
    </oc>
    <nc r="AG11"/>
  </rcc>
  <rcc rId="276" sId="1">
    <oc r="Y12">
      <v>0</v>
    </oc>
    <nc r="Y12"/>
  </rcc>
  <rcc rId="277" sId="1">
    <oc r="AA12">
      <v>2</v>
    </oc>
    <nc r="AA12"/>
  </rcc>
  <rcc rId="278" sId="1">
    <oc r="AB12">
      <v>7</v>
    </oc>
    <nc r="AB12"/>
  </rcc>
  <rcc rId="279" sId="1">
    <oc r="AD12">
      <v>15</v>
    </oc>
    <nc r="AD12"/>
  </rcc>
  <rcc rId="280" sId="1">
    <oc r="AE12">
      <v>8</v>
    </oc>
    <nc r="AE12"/>
  </rcc>
  <rcc rId="281" sId="1">
    <oc r="AG12">
      <v>15</v>
    </oc>
    <nc r="AG12"/>
  </rcc>
  <rcc rId="282" sId="1">
    <oc r="Y13">
      <v>1</v>
    </oc>
    <nc r="Y13"/>
  </rcc>
  <rcc rId="283" sId="1">
    <oc r="AA13">
      <v>1</v>
    </oc>
    <nc r="AA13"/>
  </rcc>
  <rcc rId="284" sId="1">
    <oc r="AB13">
      <v>4</v>
    </oc>
    <nc r="AB13"/>
  </rcc>
  <rcc rId="285" sId="1">
    <oc r="AD13">
      <v>15</v>
    </oc>
    <nc r="AD13"/>
  </rcc>
  <rcc rId="286" sId="1">
    <oc r="AE13">
      <v>15</v>
    </oc>
    <nc r="AE13"/>
  </rcc>
  <rcc rId="287" sId="1">
    <oc r="AG13">
      <v>10</v>
    </oc>
    <nc r="AG13"/>
  </rcc>
  <rcc rId="288" sId="1">
    <oc r="Y14">
      <v>0</v>
    </oc>
    <nc r="Y14"/>
  </rcc>
  <rcc rId="289" sId="1">
    <oc r="AA14">
      <v>2</v>
    </oc>
    <nc r="AA14"/>
  </rcc>
  <rcc rId="290" sId="1">
    <oc r="AB14">
      <v>4</v>
    </oc>
    <nc r="AB14"/>
  </rcc>
  <rcc rId="291" sId="1">
    <oc r="AD14">
      <v>15</v>
    </oc>
    <nc r="AD14"/>
  </rcc>
  <rcc rId="292" sId="1">
    <oc r="AE14">
      <v>8</v>
    </oc>
    <nc r="AE14"/>
  </rcc>
  <rcc rId="293" sId="1">
    <oc r="AG14">
      <v>15</v>
    </oc>
    <nc r="AG14"/>
  </rcc>
  <rcc rId="294" sId="1">
    <oc r="Y5">
      <v>2</v>
    </oc>
    <nc r="Y5"/>
  </rcc>
  <rcc rId="295" sId="1">
    <oc r="AA5">
      <v>0</v>
    </oc>
    <nc r="AA5"/>
  </rcc>
  <rcc rId="296" sId="1">
    <oc r="AB5">
      <v>20</v>
    </oc>
    <nc r="AB5"/>
  </rcc>
  <rcc rId="297" sId="1">
    <oc r="AD5">
      <v>3</v>
    </oc>
    <nc r="AD5"/>
  </rcc>
  <rcc rId="298" sId="1">
    <oc r="AE5">
      <v>20</v>
    </oc>
    <nc r="AE5"/>
  </rcc>
  <rcc rId="299" sId="1">
    <oc r="AG5">
      <v>4</v>
    </oc>
    <nc r="AG5"/>
  </rcc>
  <rcc rId="300" sId="1">
    <oc r="Y6">
      <v>1</v>
    </oc>
    <nc r="Y6"/>
  </rcc>
  <rcc rId="301" sId="1">
    <oc r="AA6">
      <v>1</v>
    </oc>
    <nc r="AA6"/>
  </rcc>
  <rcc rId="302" sId="1">
    <oc r="AB6">
      <v>15</v>
    </oc>
    <nc r="AB6"/>
  </rcc>
  <rcc rId="303" sId="1">
    <oc r="AD6">
      <v>4</v>
    </oc>
    <nc r="AD6"/>
  </rcc>
  <rcc rId="304" sId="1">
    <oc r="AE6">
      <v>6</v>
    </oc>
    <nc r="AE6"/>
  </rcc>
  <rcc rId="305" sId="1">
    <oc r="AG6">
      <v>15</v>
    </oc>
    <nc r="AG6"/>
  </rcc>
  <rcc rId="306" sId="1">
    <oc r="AB7">
      <v>15</v>
    </oc>
    <nc r="AB7">
      <v>20</v>
    </nc>
  </rcc>
  <rcc rId="307" sId="1">
    <oc r="AD7">
      <v>8</v>
    </oc>
    <nc r="AD7">
      <v>4</v>
    </nc>
  </rcc>
  <rcc rId="308" sId="1">
    <oc r="AE7">
      <v>3</v>
    </oc>
    <nc r="AE7">
      <v>20</v>
    </nc>
  </rcc>
  <rcc rId="309" sId="1">
    <oc r="AG7">
      <v>15</v>
    </oc>
    <nc r="AG7">
      <v>10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B16">
      <f>AJ9</f>
    </oc>
    <nc r="B16"/>
  </rcc>
  <rcc rId="3" sId="1">
    <oc r="D16">
      <f>AH9</f>
    </oc>
    <nc r="D16"/>
  </rcc>
  <rcc rId="4" sId="1">
    <oc r="E16">
      <f>AJ12</f>
    </oc>
    <nc r="E16"/>
  </rcc>
  <rcc rId="5" sId="1">
    <oc r="G16">
      <f>AH12</f>
    </oc>
    <nc r="G16"/>
  </rcc>
  <rcc rId="6" sId="1">
    <oc r="B20">
      <f>AJ11</f>
    </oc>
    <nc r="B20"/>
  </rcc>
  <rcc rId="7" sId="1">
    <oc r="D20">
      <f>AH11</f>
    </oc>
    <nc r="D20"/>
  </rcc>
  <rcc rId="8" sId="1">
    <oc r="E20">
      <f>AH13</f>
    </oc>
    <nc r="E20"/>
  </rcc>
  <rcc rId="9" sId="1">
    <oc r="G20">
      <f>AJ13</f>
    </oc>
    <nc r="G20"/>
  </rcc>
  <rcc rId="10" sId="1">
    <oc r="H20">
      <f>AJ6</f>
    </oc>
    <nc r="H20"/>
  </rcc>
  <rcc rId="11" sId="1">
    <oc r="J20">
      <f>AH6</f>
    </oc>
    <nc r="J20"/>
  </rcc>
  <rcc rId="12" sId="1">
    <oc r="B24">
      <f>AJ14</f>
    </oc>
    <nc r="B24"/>
  </rcc>
  <rcc rId="13" sId="1">
    <oc r="D24">
      <f>AH14</f>
    </oc>
    <nc r="D24"/>
  </rcc>
  <rcc rId="14" sId="1">
    <oc r="E24">
      <f>AJ5</f>
    </oc>
    <nc r="E24"/>
  </rcc>
  <rcc rId="15" sId="1">
    <oc r="G24">
      <f>AH5</f>
    </oc>
    <nc r="G24"/>
  </rcc>
  <rcc rId="16" sId="1">
    <oc r="H24">
      <f>AH8</f>
    </oc>
    <nc r="H24"/>
  </rcc>
  <rcc rId="17" sId="1">
    <oc r="J24">
      <f>AJ8</f>
    </oc>
    <nc r="J24"/>
  </rcc>
  <rcc rId="18" sId="1">
    <oc r="K24">
      <f>AJ10</f>
    </oc>
    <nc r="K24"/>
  </rcc>
  <rcc rId="19" sId="1">
    <oc r="M24">
      <f>AH10</f>
    </oc>
    <nc r="M24"/>
  </rcc>
  <rcc rId="20" sId="1">
    <oc r="A17">
      <f>B29</f>
    </oc>
    <nc r="A17">
      <f>B29</f>
    </nc>
  </rcc>
  <rcc rId="21" sId="1">
    <oc r="A21">
      <f>B30</f>
    </oc>
    <nc r="A21">
      <f>B30</f>
    </nc>
  </rcc>
  <rcc rId="22" sId="1">
    <oc r="B26" t="inlineStr">
      <is>
        <t>Želetava</t>
      </is>
    </oc>
    <nc r="B26" t="inlineStr">
      <is>
        <t>ZŠ Týnská</t>
      </is>
    </nc>
  </rcc>
  <rcc rId="23" sId="1">
    <oc r="B27" t="inlineStr">
      <is>
        <t>Hrotovice</t>
      </is>
    </oc>
    <nc r="B27" t="inlineStr">
      <is>
        <t>ZŠ Želetava</t>
      </is>
    </nc>
  </rcc>
  <rcc rId="24" sId="1">
    <oc r="B28" t="inlineStr">
      <is>
        <t>Jemnice</t>
      </is>
    </oc>
    <nc r="B28" t="inlineStr">
      <is>
        <t>ZŠ Horka-Domky</t>
      </is>
    </nc>
  </rcc>
  <rcc rId="25" sId="1">
    <oc r="B29" t="inlineStr">
      <is>
        <t>Jaroměřice</t>
      </is>
    </oc>
    <nc r="B29" t="inlineStr">
      <is>
        <t>ZŠ Hrotovice</t>
      </is>
    </nc>
  </rcc>
  <rcc rId="26" sId="1">
    <oc r="B30" t="inlineStr">
      <is>
        <t>Týnská</t>
      </is>
    </oc>
    <nc r="B30" t="inlineStr">
      <is>
        <t>KG</t>
      </is>
    </nc>
  </rcc>
  <rcc rId="27" sId="1">
    <oc r="N8">
      <f>AH14</f>
    </oc>
    <nc r="N8"/>
  </rcc>
  <rcc rId="28" sId="1">
    <oc r="P8">
      <f>AJ14</f>
    </oc>
    <nc r="P8"/>
  </rcc>
  <rcc rId="29" sId="1">
    <oc r="N12">
      <f>AH5</f>
    </oc>
    <nc r="N12"/>
  </rcc>
  <rcc rId="30" sId="1">
    <oc r="P12">
      <f>AJ5</f>
    </oc>
    <nc r="P12"/>
  </rcc>
  <rcc rId="31" sId="1">
    <oc r="K16">
      <f>AH6</f>
    </oc>
    <nc r="K16"/>
  </rcc>
  <rcc rId="32" sId="1">
    <oc r="M16">
      <f>AJ6</f>
    </oc>
    <nc r="M16"/>
  </rcc>
  <rcc rId="33" sId="1">
    <oc r="N16">
      <f>AJ8</f>
    </oc>
    <nc r="N16"/>
  </rcc>
  <rcc rId="34" sId="1">
    <oc r="P16">
      <f>AH8</f>
    </oc>
    <nc r="P16"/>
  </rcc>
  <rcc rId="35" sId="1">
    <oc r="N20">
      <f>AH10</f>
    </oc>
    <nc r="N20"/>
  </rcc>
  <rcc rId="36" sId="1">
    <oc r="P20">
      <f>AJ10</f>
    </oc>
    <nc r="P20"/>
  </rcc>
  <rcc rId="37" sId="1">
    <oc r="E5">
      <f>Y7</f>
    </oc>
    <nc r="E5">
      <f>D9</f>
    </nc>
  </rcc>
  <rcc rId="38" sId="1">
    <oc r="G5">
      <f>AA7</f>
    </oc>
    <nc r="G5">
      <f>B9</f>
    </nc>
  </rcc>
  <rcc rId="39" sId="1" odxf="1" dxf="1">
    <oc r="E6">
      <f>AB7</f>
    </oc>
    <nc r="E6">
      <f>D10</f>
    </nc>
    <ndxf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40" sId="1" odxf="1" dxf="1">
    <oc r="E7">
      <f>AE7</f>
    </oc>
    <nc r="E7">
      <f>D11</f>
    </nc>
    <ndxf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E8" start="0" length="0">
    <dxf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cc rId="41" sId="1" odxf="1" dxf="1">
    <oc r="G6">
      <f>AD7</f>
    </oc>
    <nc r="G6">
      <f>B10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42" sId="1" odxf="1" dxf="1">
    <oc r="G7">
      <f>AG7</f>
    </oc>
    <nc r="G7">
      <f>B11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G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cc rId="43" sId="1">
    <oc r="H5">
      <f>Y9</f>
    </oc>
    <nc r="H5">
      <f>D13</f>
    </nc>
  </rcc>
  <rcc rId="44" sId="1">
    <oc r="J5">
      <f>AA9</f>
    </oc>
    <nc r="J5">
      <f>B13</f>
    </nc>
  </rcc>
  <rcc rId="45" sId="1" odxf="1" dxf="1">
    <oc r="H6">
      <f>AB9</f>
    </oc>
    <nc r="H6">
      <f>D14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46" sId="1" odxf="1" dxf="1">
    <oc r="H7">
      <f>AE9</f>
    </oc>
    <nc r="H7">
      <f>D15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H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cc rId="47" sId="1" odxf="1" dxf="1">
    <oc r="J6">
      <f>AD9</f>
    </oc>
    <nc r="J6">
      <f>B14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48" sId="1" odxf="1" dxf="1">
    <oc r="J7">
      <f>AG9</f>
    </oc>
    <nc r="J7">
      <f>B15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J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E6:J8">
    <dxf>
      <fill>
        <patternFill patternType="none">
          <bgColor auto="1"/>
        </patternFill>
      </fill>
    </dxf>
  </rfmt>
  <rfmt sheetId="1" sqref="E6:J8" start="0" length="2147483647">
    <dxf>
      <font>
        <b/>
      </font>
    </dxf>
  </rfmt>
  <rfmt sheetId="1" sqref="E6:J8" start="0" length="2147483647">
    <dxf>
      <font>
        <b val="0"/>
      </font>
    </dxf>
  </rfmt>
  <rcc rId="49" sId="1">
    <oc r="H9">
      <f>Y12</f>
    </oc>
    <nc r="H9">
      <f>G13</f>
    </nc>
  </rcc>
  <rcc rId="50" sId="1">
    <oc r="J9">
      <f>AA12</f>
    </oc>
    <nc r="J9">
      <f>E13</f>
    </nc>
  </rcc>
  <rcc rId="51" sId="1">
    <oc r="H10">
      <f>AB12</f>
    </oc>
    <nc r="H10">
      <f>G14</f>
    </nc>
  </rcc>
  <rcc rId="52" sId="1">
    <oc r="H11">
      <f>AE12</f>
    </oc>
    <nc r="H11">
      <f>G15</f>
    </nc>
  </rcc>
  <rfmt sheetId="1" sqref="H12" start="0" length="0">
    <dxf>
      <border outline="0">
        <bottom style="thin">
          <color indexed="64"/>
        </bottom>
      </border>
    </dxf>
  </rfmt>
  <rcc rId="53" sId="1">
    <oc r="J10">
      <f>AD12</f>
    </oc>
    <nc r="J10">
      <f>E14</f>
    </nc>
  </rcc>
  <rcc rId="54" sId="1">
    <oc r="J11">
      <f>AG12</f>
    </oc>
    <nc r="J11">
      <f>E15</f>
    </nc>
  </rcc>
  <rfmt sheetId="1" sqref="J12" start="0" length="0">
    <dxf>
      <border outline="0">
        <bottom style="thin">
          <color indexed="64"/>
        </bottom>
      </border>
    </dxf>
  </rfmt>
  <rcc rId="55" sId="1">
    <oc r="K5">
      <f>Y11</f>
    </oc>
    <nc r="K5">
      <f>D17</f>
    </nc>
  </rcc>
  <rcc rId="56" sId="1">
    <oc r="M5">
      <f>AA11</f>
    </oc>
    <nc r="M5">
      <f>B17</f>
    </nc>
  </rcc>
  <rcc rId="57" sId="1">
    <oc r="K6">
      <f>AB11</f>
    </oc>
    <nc r="K6">
      <f>D18</f>
    </nc>
  </rcc>
  <rcc rId="58" sId="1">
    <oc r="M6">
      <f>AD11</f>
    </oc>
    <nc r="M6">
      <f>B18</f>
    </nc>
  </rcc>
  <rcc rId="59" sId="1">
    <oc r="K7">
      <f>AE11</f>
    </oc>
    <nc r="K7">
      <f>D19</f>
    </nc>
  </rcc>
  <rfmt sheetId="1" sqref="K8" start="0" length="0">
    <dxf>
      <border outline="0">
        <bottom style="thin">
          <color indexed="64"/>
        </bottom>
      </border>
    </dxf>
  </rfmt>
  <rcc rId="60" sId="1">
    <oc r="M7">
      <f>AG11</f>
    </oc>
    <nc r="M7">
      <f>B19</f>
    </nc>
  </rcc>
  <rfmt sheetId="1" sqref="M8" start="0" length="0">
    <dxf>
      <border outline="0">
        <bottom style="thin">
          <color indexed="64"/>
        </bottom>
      </border>
    </dxf>
  </rfmt>
  <rcc rId="61" sId="1">
    <oc r="B12">
      <f>AJ7</f>
    </oc>
    <nc r="B12"/>
  </rcc>
  <rcc rId="62" sId="1">
    <oc r="D12">
      <f>AH7</f>
    </oc>
    <nc r="D12"/>
  </rcc>
  <rcc rId="63" sId="1">
    <oc r="K9">
      <f>AA13</f>
    </oc>
    <nc r="K9">
      <f>G17</f>
    </nc>
  </rcc>
  <rcc rId="64" sId="1">
    <oc r="M9">
      <f>Y13</f>
    </oc>
    <nc r="M9">
      <f>E17</f>
    </nc>
  </rcc>
  <rcc rId="65" sId="1" odxf="1" dxf="1">
    <oc r="K10">
      <f>AD13</f>
    </oc>
    <nc r="K10">
      <f>G18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66" sId="1" odxf="1" dxf="1">
    <oc r="K11">
      <f>AG13</f>
    </oc>
    <nc r="K11">
      <f>G19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K1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cc rId="67" sId="1" odxf="1" dxf="1">
    <oc r="M10">
      <f>AB13</f>
    </oc>
    <nc r="M10">
      <f>E18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cc rId="68" sId="1" odxf="1" dxf="1">
    <oc r="M11">
      <f>AE13</f>
    </oc>
    <nc r="M11">
      <f>E19</f>
    </nc>
    <n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ndxf>
  </rcc>
  <rfmt sheetId="1" sqref="M1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K10:K12" start="0" length="0">
    <dxf>
      <border>
        <left style="thin">
          <color indexed="64"/>
        </left>
      </border>
    </dxf>
  </rfmt>
  <rfmt sheetId="1" sqref="K10:M10" start="0" length="0">
    <dxf>
      <border>
        <top style="thin">
          <color indexed="64"/>
        </top>
      </border>
    </dxf>
  </rfmt>
  <rfmt sheetId="1" sqref="M10:M12" start="0" length="0">
    <dxf>
      <border>
        <right style="thin">
          <color indexed="64"/>
        </right>
      </border>
    </dxf>
  </rfmt>
  <rfmt sheetId="1" sqref="K12:M12" start="0" length="0">
    <dxf>
      <border>
        <bottom style="thin">
          <color indexed="64"/>
        </bottom>
      </border>
    </dxf>
  </rfmt>
  <rfmt sheetId="1" sqref="K10:M12">
    <dxf>
      <fill>
        <patternFill patternType="none">
          <bgColor auto="1"/>
        </patternFill>
      </fill>
    </dxf>
  </rfmt>
  <rcc rId="69" sId="1">
    <oc r="E21">
      <f>AA5</f>
    </oc>
    <nc r="E21">
      <f>AA5</f>
    </nc>
  </rcc>
  <rcc rId="70" sId="1">
    <oc r="G21">
      <f>Y5</f>
    </oc>
    <nc r="G21">
      <f>Y5</f>
    </nc>
  </rcc>
  <rcc rId="71" sId="1">
    <oc r="N9">
      <f>Y5</f>
    </oc>
    <nc r="N9">
      <f>G21</f>
    </nc>
  </rcc>
  <rcc rId="72" sId="1">
    <oc r="P9">
      <f>AA5</f>
    </oc>
    <nc r="P9">
      <f>E21</f>
    </nc>
  </rcc>
  <rcc rId="73" sId="1">
    <oc r="G22">
      <f>AB5</f>
    </oc>
    <nc r="G22">
      <f>AB5</f>
    </nc>
  </rcc>
  <rcc rId="74" sId="1">
    <oc r="E22">
      <f>AD5</f>
    </oc>
    <nc r="E22">
      <f>AD5</f>
    </nc>
  </rcc>
  <rcc rId="75" sId="1">
    <oc r="N10">
      <f>AB5</f>
    </oc>
    <nc r="N10">
      <f>G22</f>
    </nc>
  </rcc>
  <rcc rId="76" sId="1">
    <oc r="P10">
      <f>AD5</f>
    </oc>
    <nc r="P10">
      <f>E22</f>
    </nc>
  </rcc>
  <rcc rId="77" sId="1">
    <oc r="E23">
      <f>AG5</f>
    </oc>
    <nc r="E23">
      <f>AG5</f>
    </nc>
  </rcc>
  <rcc rId="78" sId="1">
    <oc r="G23">
      <f>AE5</f>
    </oc>
    <nc r="G23">
      <f>AE5</f>
    </nc>
  </rcc>
  <rcc rId="79" sId="1">
    <oc r="N11">
      <f>AE5</f>
    </oc>
    <nc r="N11">
      <f>G23</f>
    </nc>
  </rcc>
  <rcc rId="80" sId="1">
    <oc r="P11">
      <f>AG5</f>
    </oc>
    <nc r="P11">
      <f>E23</f>
    </nc>
  </rcc>
  <rcc rId="81" sId="1">
    <oc r="AB5">
      <v>15</v>
    </oc>
    <nc r="AB5">
      <v>20</v>
    </nc>
  </rcc>
  <rcc rId="82" sId="1">
    <oc r="AD5">
      <v>4</v>
    </oc>
    <nc r="AD5">
      <v>3</v>
    </nc>
  </rcc>
  <rcc rId="83" sId="1">
    <oc r="H17">
      <f>AA6</f>
    </oc>
    <nc r="H17">
      <f>AA6</f>
    </nc>
  </rcc>
  <rcc rId="84" sId="1">
    <oc r="J17">
      <f>Y6</f>
    </oc>
    <nc r="J17">
      <f>Y6</f>
    </nc>
  </rcc>
  <rcc rId="85" sId="1">
    <oc r="H18">
      <f>AD6</f>
    </oc>
    <nc r="H18">
      <f>AD6</f>
    </nc>
  </rcc>
  <rcc rId="86" sId="1">
    <oc r="J18">
      <f>AB6</f>
    </oc>
    <nc r="J18">
      <f>AB6</f>
    </nc>
  </rcc>
  <rcc rId="87" sId="1">
    <oc r="H19">
      <f>AG6</f>
    </oc>
    <nc r="H19">
      <f>AG6</f>
    </nc>
  </rcc>
  <rcc rId="88" sId="1">
    <oc r="J19">
      <f>AE6</f>
    </oc>
    <nc r="J19">
      <f>AE6</f>
    </nc>
  </rcc>
  <rcc rId="89" sId="1">
    <oc r="K13">
      <f>Y6</f>
    </oc>
    <nc r="K13">
      <f>J17</f>
    </nc>
  </rcc>
  <rcc rId="90" sId="1">
    <oc r="M13">
      <f>AA6</f>
    </oc>
    <nc r="M13">
      <f>H17</f>
    </nc>
  </rcc>
  <rcc rId="91" sId="1">
    <oc r="K14">
      <f>AB6</f>
    </oc>
    <nc r="K14">
      <f>J18</f>
    </nc>
  </rcc>
  <rcc rId="92" sId="1">
    <oc r="M14">
      <f>AD6</f>
    </oc>
    <nc r="M14">
      <f>H18</f>
    </nc>
  </rcc>
  <rcc rId="93" sId="1">
    <oc r="K15">
      <f>AE6</f>
    </oc>
    <nc r="K15">
      <f>J19</f>
    </nc>
  </rcc>
  <rcc rId="94" sId="1">
    <oc r="M15">
      <f>AG6</f>
    </oc>
    <nc r="M15">
      <f>H19</f>
    </nc>
  </rcc>
  <rcc rId="95" sId="1">
    <oc r="AH5">
      <v>0</v>
    </oc>
    <nc r="AH5"/>
  </rcc>
  <rcc rId="96" sId="1">
    <oc r="AJ5">
      <v>0</v>
    </oc>
    <nc r="AJ5"/>
  </rcc>
  <rcc rId="97" sId="1">
    <oc r="AH6">
      <v>8</v>
    </oc>
    <nc r="AH6"/>
  </rcc>
  <rcc rId="98" sId="1">
    <oc r="AJ6">
      <v>5</v>
    </oc>
    <nc r="AJ6"/>
  </rcc>
  <rcc rId="99" sId="1">
    <oc r="AH7">
      <v>0</v>
    </oc>
    <nc r="AH7"/>
  </rcc>
  <rcc rId="100" sId="1">
    <oc r="AJ7">
      <v>0</v>
    </oc>
    <nc r="AJ7"/>
  </rcc>
  <rcc rId="101" sId="1">
    <oc r="AH8">
      <v>5</v>
    </oc>
    <nc r="AH8"/>
  </rcc>
  <rcc rId="102" sId="1">
    <oc r="AJ8">
      <v>8</v>
    </oc>
    <nc r="AJ8"/>
  </rcc>
  <rcc rId="103" sId="1">
    <oc r="AH9">
      <v>8</v>
    </oc>
    <nc r="AH9"/>
  </rcc>
  <rcc rId="104" sId="1">
    <oc r="AJ9">
      <v>3</v>
    </oc>
    <nc r="AJ9"/>
  </rcc>
  <rcc rId="105" sId="1">
    <oc r="AH10">
      <v>0</v>
    </oc>
    <nc r="AH10"/>
  </rcc>
  <rcc rId="106" sId="1">
    <oc r="AJ10">
      <v>8</v>
    </oc>
    <nc r="AJ10"/>
  </rcc>
  <rcc rId="107" sId="1">
    <oc r="AH11">
      <v>3</v>
    </oc>
    <nc r="AH11"/>
  </rcc>
  <rcc rId="108" sId="1">
    <oc r="AJ11">
      <v>8</v>
    </oc>
    <nc r="AJ11"/>
  </rcc>
  <rcc rId="109" sId="1">
    <oc r="AH12">
      <v>8</v>
    </oc>
    <nc r="AH12"/>
  </rcc>
  <rcc rId="110" sId="1">
    <oc r="AJ12">
      <v>1</v>
    </oc>
    <nc r="AJ12"/>
  </rcc>
  <rcc rId="111" sId="1">
    <oc r="AH13">
      <v>7</v>
    </oc>
    <nc r="AH13"/>
  </rcc>
  <rcc rId="112" sId="1">
    <oc r="AJ13">
      <v>8</v>
    </oc>
    <nc r="AJ13"/>
  </rcc>
  <rcc rId="113" sId="1">
    <oc r="AH14">
      <v>6</v>
    </oc>
    <nc r="AH14"/>
  </rcc>
  <rcc rId="114" sId="1">
    <oc r="AJ14">
      <v>8</v>
    </oc>
    <nc r="AJ14"/>
  </rcc>
  <rcc rId="115" sId="1">
    <oc r="B9">
      <f>AA7</f>
    </oc>
    <nc r="B9">
      <f>AA7</f>
    </nc>
  </rcc>
  <rcc rId="116" sId="1">
    <oc r="D9">
      <f>Y7</f>
    </oc>
    <nc r="D9">
      <f>Y7</f>
    </nc>
  </rcc>
  <rcc rId="117" sId="1">
    <oc r="B10">
      <f>AD7</f>
    </oc>
    <nc r="B10">
      <f>AD7</f>
    </nc>
  </rcc>
  <rcc rId="118" sId="1">
    <oc r="D10">
      <f>AB7</f>
    </oc>
    <nc r="D10">
      <f>AB7</f>
    </nc>
  </rcc>
  <rcc rId="119" sId="1">
    <oc r="B11">
      <f>AG7</f>
    </oc>
    <nc r="B11">
      <f>AG7</f>
    </nc>
  </rcc>
  <rcc rId="120" sId="1">
    <oc r="D11">
      <f>AE7</f>
    </oc>
    <nc r="D11">
      <f>AE7</f>
    </nc>
  </rcc>
  <rcc rId="121" sId="1">
    <oc r="E8">
      <f>AH7</f>
    </oc>
    <nc r="E8"/>
  </rcc>
  <rcc rId="122" sId="1">
    <oc r="G8">
      <f>AJ7</f>
    </oc>
    <nc r="G8"/>
  </rcc>
  <rcc rId="123" sId="1">
    <oc r="H8">
      <f>AH9</f>
    </oc>
    <nc r="H8"/>
  </rcc>
  <rcc rId="124" sId="1">
    <oc r="J8">
      <f>AJ9</f>
    </oc>
    <nc r="J8"/>
  </rcc>
  <rcc rId="125" sId="1">
    <oc r="K8">
      <f>AH11</f>
    </oc>
    <nc r="K8"/>
  </rcc>
  <rcc rId="126" sId="1">
    <oc r="M8">
      <f>AJ11</f>
    </oc>
    <nc r="M8"/>
  </rcc>
  <rfmt sheetId="1" sqref="E8:P8">
    <dxf>
      <fill>
        <patternFill patternType="solid">
          <bgColor theme="9" tint="-0.249977111117893"/>
        </patternFill>
      </fill>
    </dxf>
  </rfmt>
  <rfmt sheetId="1" sqref="B12:D12">
    <dxf>
      <fill>
        <patternFill patternType="solid">
          <bgColor theme="9" tint="-0.249977111117893"/>
        </patternFill>
      </fill>
    </dxf>
  </rfmt>
  <rcc rId="127" sId="1">
    <oc r="H12">
      <f>AH12</f>
    </oc>
    <nc r="H12"/>
  </rcc>
  <rcc rId="128" sId="1">
    <oc r="J12">
      <f>AJ12</f>
    </oc>
    <nc r="J12"/>
  </rcc>
  <rcc rId="129" sId="1">
    <oc r="K12">
      <f>AJ13</f>
    </oc>
    <nc r="K12"/>
  </rcc>
  <rcc rId="130" sId="1">
    <oc r="M12">
      <f>AH13</f>
    </oc>
    <nc r="M12"/>
  </rcc>
  <rfmt sheetId="1" sqref="H12:P12">
    <dxf>
      <fill>
        <patternFill patternType="solid">
          <bgColor theme="9" tint="-0.249977111117893"/>
        </patternFill>
      </fill>
    </dxf>
  </rfmt>
  <rfmt sheetId="1" sqref="B16:G16">
    <dxf>
      <fill>
        <patternFill patternType="solid">
          <bgColor theme="9" tint="-0.249977111117893"/>
        </patternFill>
      </fill>
    </dxf>
  </rfmt>
  <rfmt sheetId="1" sqref="K16:P16">
    <dxf>
      <fill>
        <patternFill patternType="solid">
          <bgColor theme="9" tint="-0.249977111117893"/>
        </patternFill>
      </fill>
    </dxf>
  </rfmt>
  <rfmt sheetId="1" sqref="B20:J20">
    <dxf>
      <fill>
        <patternFill patternType="solid">
          <bgColor theme="9" tint="-0.249977111117893"/>
        </patternFill>
      </fill>
    </dxf>
  </rfmt>
  <rfmt sheetId="1" sqref="N20:P20">
    <dxf>
      <fill>
        <patternFill patternType="solid">
          <bgColor theme="9" tint="-0.249977111117893"/>
        </patternFill>
      </fill>
    </dxf>
  </rfmt>
  <rfmt sheetId="1" sqref="B24:M24">
    <dxf>
      <fill>
        <patternFill patternType="solid">
          <bgColor theme="9" tint="-0.249977111117893"/>
        </patternFill>
      </fill>
    </dxf>
  </rfmt>
  <rcc rId="131" sId="1">
    <oc r="H21">
      <f>Y8</f>
    </oc>
    <nc r="H21">
      <f>Y8</f>
    </nc>
  </rcc>
  <rcc rId="132" sId="1">
    <oc r="J21">
      <f>AA8</f>
    </oc>
    <nc r="J21">
      <f>AA8</f>
    </nc>
  </rcc>
  <rcc rId="133" sId="1">
    <oc r="H22">
      <f>AB8</f>
    </oc>
    <nc r="H22">
      <f>AB8</f>
    </nc>
  </rcc>
  <rcc rId="134" sId="1">
    <oc r="J22">
      <f>AD8</f>
    </oc>
    <nc r="J22">
      <f>AD8</f>
    </nc>
  </rcc>
  <rcc rId="135" sId="1">
    <oc r="H23">
      <f>AE8</f>
    </oc>
    <nc r="H23">
      <f>AE8</f>
    </nc>
  </rcc>
  <rcc rId="136" sId="1">
    <oc r="J23">
      <f>AG8</f>
    </oc>
    <nc r="J23">
      <f>AG8</f>
    </nc>
  </rcc>
  <rcc rId="137" sId="1">
    <oc r="N13">
      <f>AA8</f>
    </oc>
    <nc r="N13">
      <f>J21</f>
    </nc>
  </rcc>
  <rcc rId="138" sId="1">
    <oc r="P13">
      <f>Y8</f>
    </oc>
    <nc r="P13">
      <f>H21</f>
    </nc>
  </rcc>
  <rcc rId="139" sId="1">
    <oc r="N14">
      <f>AD8</f>
    </oc>
    <nc r="N14">
      <f>J22</f>
    </nc>
  </rcc>
  <rcc rId="140" sId="1">
    <oc r="P14">
      <f>AB8</f>
    </oc>
    <nc r="P14">
      <f>H22</f>
    </nc>
  </rcc>
  <rcc rId="141" sId="1">
    <oc r="N15">
      <f>AG8</f>
    </oc>
    <nc r="N15">
      <f>J23</f>
    </nc>
  </rcc>
  <rcc rId="142" sId="1">
    <oc r="P15">
      <f>AE8</f>
    </oc>
    <nc r="P15">
      <f>H23</f>
    </nc>
  </rcc>
  <rcc rId="143" sId="1">
    <oc r="AA9">
      <v>1</v>
    </oc>
    <nc r="AA9">
      <v>0</v>
    </nc>
  </rcc>
  <rcc rId="144" sId="1">
    <oc r="AE9">
      <v>3</v>
    </oc>
    <nc r="AE9">
      <v>15</v>
    </nc>
  </rcc>
  <rcc rId="145" sId="1">
    <oc r="AG9">
      <v>15</v>
    </oc>
    <nc r="AG9">
      <v>10</v>
    </nc>
  </rcc>
  <rcc rId="146" sId="1">
    <oc r="B13">
      <f>AA9</f>
    </oc>
    <nc r="B13">
      <f>AA9</f>
    </nc>
  </rcc>
  <rcc rId="147" sId="1">
    <oc r="D13">
      <f>Y9</f>
    </oc>
    <nc r="D13">
      <f>Y9</f>
    </nc>
  </rcc>
  <rcc rId="148" sId="1">
    <oc r="B14">
      <f>AD9</f>
    </oc>
    <nc r="B14">
      <f>AD9</f>
    </nc>
  </rcc>
  <rcc rId="149" sId="1">
    <oc r="D14">
      <f>AB9</f>
    </oc>
    <nc r="D14">
      <f>AB9</f>
    </nc>
  </rcc>
  <rcc rId="150" sId="1">
    <oc r="B15">
      <f>AG9</f>
    </oc>
    <nc r="B15">
      <f>AG9</f>
    </nc>
  </rcc>
  <rcc rId="151" sId="1">
    <oc r="D15">
      <f>AE9</f>
    </oc>
    <nc r="D15">
      <f>AE9</f>
    </nc>
  </rcc>
  <rcc rId="152" sId="1">
    <oc r="N17">
      <f>Y10</f>
    </oc>
    <nc r="N17">
      <f>Y10</f>
    </nc>
  </rcc>
  <rcc rId="153" sId="1">
    <oc r="P17">
      <f>AA10</f>
    </oc>
    <nc r="P17">
      <f>AA10</f>
    </nc>
  </rcc>
  <rcc rId="154" sId="1">
    <oc r="AA10">
      <v>2</v>
    </oc>
    <nc r="AA10">
      <v>1</v>
    </nc>
  </rcc>
  <rcc rId="155" sId="1">
    <oc r="N18">
      <f>AB10</f>
    </oc>
    <nc r="N18">
      <f>AB10</f>
    </nc>
  </rcc>
  <rcc rId="156" sId="1">
    <oc r="P18">
      <f>AD10</f>
    </oc>
    <nc r="P18">
      <f>AD10</f>
    </nc>
  </rcc>
  <rcc rId="157" sId="1">
    <oc r="N19">
      <f>AE10</f>
    </oc>
    <nc r="N19">
      <f>AE10</f>
    </nc>
  </rcc>
  <rcc rId="158" sId="1">
    <oc r="P19">
      <f>AG10</f>
    </oc>
    <nc r="P19">
      <f>AG10</f>
    </nc>
  </rcc>
  <rcc rId="159" sId="1">
    <oc r="K21">
      <f>AA10</f>
    </oc>
    <nc r="K21">
      <f>P17</f>
    </nc>
  </rcc>
  <rcc rId="160" sId="1">
    <oc r="M21">
      <f>Y10</f>
    </oc>
    <nc r="M21">
      <f>N17</f>
    </nc>
  </rcc>
  <rcc rId="161" sId="1">
    <oc r="K22">
      <f>AD10</f>
    </oc>
    <nc r="K22">
      <f>P18</f>
    </nc>
  </rcc>
  <rcc rId="162" sId="1">
    <oc r="M22">
      <f>AB10</f>
    </oc>
    <nc r="M22">
      <f>N18</f>
    </nc>
  </rcc>
  <rcc rId="163" sId="1">
    <oc r="K23">
      <f>AG10</f>
    </oc>
    <nc r="K23">
      <f>P19</f>
    </nc>
  </rcc>
  <rcc rId="164" sId="1">
    <oc r="M23">
      <f>AE10</f>
    </oc>
    <nc r="M23">
      <f>N19</f>
    </nc>
  </rcc>
  <rcc rId="165" sId="1">
    <oc r="Y11">
      <v>1</v>
    </oc>
    <nc r="Y11">
      <v>2</v>
    </nc>
  </rcc>
  <rcc rId="166" sId="1">
    <oc r="AA11">
      <v>2</v>
    </oc>
    <nc r="AA11">
      <v>0</v>
    </nc>
  </rcc>
  <rcc rId="167" sId="1">
    <oc r="AB11">
      <v>5</v>
    </oc>
    <nc r="AB11">
      <v>15</v>
    </nc>
  </rcc>
  <rcc rId="168" sId="1">
    <oc r="B17">
      <f>AA11</f>
    </oc>
    <nc r="B17">
      <f>AA11</f>
    </nc>
  </rcc>
  <rcc rId="169" sId="1">
    <oc r="D17">
      <f>Y11</f>
    </oc>
    <nc r="D17">
      <f>Y11</f>
    </nc>
  </rcc>
  <rcc rId="170" sId="1">
    <oc r="B18">
      <f>AD11</f>
    </oc>
    <nc r="B18">
      <f>AD11</f>
    </nc>
  </rcc>
  <rcc rId="171" sId="1">
    <oc r="D18">
      <f>AB11</f>
    </oc>
    <nc r="D18">
      <f>AB11</f>
    </nc>
  </rcc>
  <rcc rId="172" sId="1">
    <oc r="B19">
      <f>AG11</f>
    </oc>
    <nc r="B19">
      <f>AG11</f>
    </nc>
  </rcc>
  <rcc rId="173" sId="1">
    <oc r="D19">
      <f>AE11</f>
    </oc>
    <nc r="D19">
      <f>AE11</f>
    </nc>
  </rcc>
  <rcc rId="174" sId="1">
    <oc r="E13">
      <f>AA12</f>
    </oc>
    <nc r="E13">
      <f>AA12</f>
    </nc>
  </rcc>
  <rcc rId="175" sId="1">
    <oc r="G13">
      <f>Y12</f>
    </oc>
    <nc r="G13">
      <f>Y12</f>
    </nc>
  </rcc>
  <rcc rId="176" sId="1">
    <oc r="E14">
      <f>AD12</f>
    </oc>
    <nc r="E14">
      <f>AD12</f>
    </nc>
  </rcc>
  <rcc rId="177" sId="1">
    <oc r="G14">
      <f>AB12</f>
    </oc>
    <nc r="G14">
      <f>AB12</f>
    </nc>
  </rcc>
  <rcc rId="178" sId="1">
    <oc r="E15">
      <f>AG12</f>
    </oc>
    <nc r="E15">
      <f>AG12</f>
    </nc>
  </rcc>
  <rcc rId="179" sId="1">
    <oc r="G15">
      <f>AE12</f>
    </oc>
    <nc r="G15">
      <f>AE12</f>
    </nc>
  </rcc>
  <rcc rId="180" sId="1">
    <oc r="E17">
      <f>Y13</f>
    </oc>
    <nc r="E17">
      <f>Y13</f>
    </nc>
  </rcc>
  <rcc rId="181" sId="1">
    <oc r="G17">
      <f>AA13</f>
    </oc>
    <nc r="G17">
      <f>AA13</f>
    </nc>
  </rcc>
  <rcc rId="182" sId="1">
    <oc r="E18">
      <f>AB13</f>
    </oc>
    <nc r="E18">
      <f>AB13</f>
    </nc>
  </rcc>
  <rcc rId="183" sId="1">
    <oc r="G18">
      <f>AD13</f>
    </oc>
    <nc r="G18">
      <f>AD13</f>
    </nc>
  </rcc>
  <rcc rId="184" sId="1">
    <oc r="E19">
      <f>AE13</f>
    </oc>
    <nc r="E19">
      <f>AE13</f>
    </nc>
  </rcc>
  <rcc rId="185" sId="1">
    <oc r="G19">
      <f>AG13</f>
    </oc>
    <nc r="G19">
      <f>AG13</f>
    </nc>
  </rcc>
  <rcc rId="186" sId="1">
    <oc r="B21">
      <f>AA14</f>
    </oc>
    <nc r="B21">
      <f>AA14</f>
    </nc>
  </rcc>
  <rcc rId="187" sId="1">
    <oc r="D21">
      <f>Y14</f>
    </oc>
    <nc r="D21">
      <f>Y14</f>
    </nc>
  </rcc>
  <rcc rId="188" sId="1">
    <oc r="B22">
      <f>AD14</f>
    </oc>
    <nc r="B22">
      <f>AD14</f>
    </nc>
  </rcc>
  <rcc rId="189" sId="1">
    <oc r="D22">
      <f>AB14</f>
    </oc>
    <nc r="D22">
      <f>AB14</f>
    </nc>
  </rcc>
  <rcc rId="190" sId="1">
    <oc r="B23">
      <f>AG14</f>
    </oc>
    <nc r="B23">
      <f>AG14</f>
    </nc>
  </rcc>
  <rcc rId="191" sId="1">
    <oc r="D23">
      <f>AE14</f>
    </oc>
    <nc r="D23">
      <f>AE14</f>
    </nc>
  </rcc>
  <rcc rId="192" sId="1">
    <oc r="N5">
      <f>Y14</f>
    </oc>
    <nc r="N5">
      <f>D21</f>
    </nc>
  </rcc>
  <rcc rId="193" sId="1">
    <oc r="P5">
      <f>AA14</f>
    </oc>
    <nc r="P5">
      <f>B21</f>
    </nc>
  </rcc>
  <rcc rId="194" sId="1">
    <oc r="N6">
      <f>AB14</f>
    </oc>
    <nc r="N6">
      <f>D22</f>
    </nc>
  </rcc>
  <rcc rId="195" sId="1">
    <oc r="P6">
      <f>AD14</f>
    </oc>
    <nc r="P6">
      <f>B22</f>
    </nc>
  </rcc>
  <rcc rId="196" sId="1">
    <oc r="N7">
      <f>AE14</f>
    </oc>
    <nc r="N7">
      <f>D23</f>
    </nc>
  </rcc>
  <rcc rId="197" sId="1">
    <oc r="P7">
      <f>AG14</f>
    </oc>
    <nc r="P7">
      <f>B23</f>
    </nc>
  </rcc>
  <rcc rId="198" sId="1">
    <nc r="F5">
      <f>IF(E5&gt;G5,2,IF(E5=G5,1,0))</f>
    </nc>
  </rcc>
  <rcc rId="199" sId="1">
    <oc r="V7">
      <f>B26</f>
    </oc>
    <nc r="V7">
      <f>B26</f>
    </nc>
  </rcc>
  <rcc rId="200" sId="1">
    <nc r="I5">
      <f>IF(H5&gt;J5,2,IF(H5=J5,1,0))</f>
    </nc>
  </rcc>
  <rfmt sheetId="1" xfDxf="1" sqref="L5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01" sId="1">
    <nc r="L5">
      <f>IF(K5&gt;M5,2,IF(K5=M5,1,0))</f>
    </nc>
  </rcc>
  <rfmt sheetId="1" xfDxf="1" sqref="O5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02" sId="1">
    <nc r="O5">
      <f>IF(N5&gt;P5,2,IF(N5=P5,1,0))</f>
    </nc>
  </rcc>
  <rfmt sheetId="1" xfDxf="1" sqref="C9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03" sId="1">
    <nc r="C9">
      <f>IF(B9&gt;D9,2,IF(B9=D9,1,0))</f>
    </nc>
  </rcc>
  <rfmt sheetId="1" xfDxf="1" sqref="I9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04" sId="1">
    <nc r="I9">
      <f>IF(H9&gt;J9,2,IF(H9=J9,1,0))</f>
    </nc>
  </rcc>
  <rfmt sheetId="1" xfDxf="1" sqref="L9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</rfmt>
  <rcc rId="205" sId="1">
    <nc r="L9">
      <f>IF(K9&gt;M9,2,IF(K9=M9,1,0))</f>
    </nc>
  </rcc>
  <rfmt sheetId="1" xfDxf="1" sqref="O9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06" sId="1">
    <nc r="O9">
      <f>IF(N9&gt;P9,2,IF(N9=P9,1,0))</f>
    </nc>
  </rcc>
  <rfmt sheetId="1" sqref="C10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11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12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C14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15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16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C1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19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20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C2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C23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m rId="207" sheetId="1" source="C13:C23" destination="C14:C24" sourceSheetId="1">
    <rfmt sheetId="1" sqref="C24" start="0" length="0">
      <dxf>
        <fill>
          <patternFill patternType="solid">
            <bgColor theme="9" tint="-0.249977111117893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m>
  <rfmt sheetId="1" sqref="C13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B12:D12">
    <dxf>
      <fill>
        <patternFill>
          <bgColor theme="9" tint="-0.249977111117893"/>
        </patternFill>
      </fill>
    </dxf>
  </rfmt>
  <rfmt sheetId="1" sqref="B16:D16">
    <dxf>
      <fill>
        <patternFill>
          <bgColor theme="9" tint="-0.249977111117893"/>
        </patternFill>
      </fill>
    </dxf>
  </rfmt>
  <rcc rId="208" sId="1">
    <nc r="C13">
      <f>IF(B13&gt;D13,2,IF(B13=D13,1,0))</f>
    </nc>
  </rcc>
  <rcc rId="209" sId="1">
    <nc r="C17">
      <f>IF(B17&gt;D17,2,IF(B17=D17,1,0))</f>
    </nc>
  </rcc>
  <rfmt sheetId="1" sqref="B20:D20">
    <dxf>
      <fill>
        <patternFill>
          <bgColor theme="9" tint="-0.249977111117893"/>
        </patternFill>
      </fill>
    </dxf>
  </rfmt>
  <rcc rId="210" sId="1">
    <nc r="C21">
      <f>IF(B21&gt;D21,2,IF(B21=D21,1,0))</f>
    </nc>
  </rcc>
  <rfmt sheetId="1" sqref="B10:B11" start="0" length="0">
    <dxf>
      <border>
        <left style="thin">
          <color indexed="64"/>
        </left>
      </border>
    </dxf>
  </rfmt>
  <rfmt sheetId="1" sqref="B10:D10" start="0" length="0">
    <dxf>
      <border>
        <top style="thin">
          <color indexed="64"/>
        </top>
      </border>
    </dxf>
  </rfmt>
  <rfmt sheetId="1" sqref="D10:D11" start="0" length="0">
    <dxf>
      <border>
        <right style="thin">
          <color indexed="64"/>
        </right>
      </border>
    </dxf>
  </rfmt>
  <rfmt sheetId="1" sqref="B11:D11" start="0" length="0">
    <dxf>
      <border>
        <bottom style="thin">
          <color indexed="64"/>
        </bottom>
      </border>
    </dxf>
  </rfmt>
  <rfmt sheetId="1" sqref="B14:B15" start="0" length="0">
    <dxf>
      <border>
        <left style="thin">
          <color indexed="64"/>
        </left>
      </border>
    </dxf>
  </rfmt>
  <rfmt sheetId="1" sqref="B14:D14" start="0" length="0">
    <dxf>
      <border>
        <top style="thin">
          <color indexed="64"/>
        </top>
      </border>
    </dxf>
  </rfmt>
  <rfmt sheetId="1" sqref="D14:D15" start="0" length="0">
    <dxf>
      <border>
        <right style="thin">
          <color indexed="64"/>
        </right>
      </border>
    </dxf>
  </rfmt>
  <rfmt sheetId="1" sqref="B15:D15" start="0" length="0">
    <dxf>
      <border>
        <bottom style="thin">
          <color indexed="64"/>
        </bottom>
      </border>
    </dxf>
  </rfmt>
  <rfmt sheetId="1" sqref="B22:B23" start="0" length="0">
    <dxf>
      <border>
        <left style="thin">
          <color indexed="64"/>
        </left>
      </border>
    </dxf>
  </rfmt>
  <rfmt sheetId="1" sqref="B22:D22" start="0" length="0">
    <dxf>
      <border>
        <top style="thin">
          <color indexed="64"/>
        </top>
      </border>
    </dxf>
  </rfmt>
  <rfmt sheetId="1" sqref="D22:D23" start="0" length="0">
    <dxf>
      <border>
        <right style="thin">
          <color indexed="64"/>
        </right>
      </border>
    </dxf>
  </rfmt>
  <rfmt sheetId="1" sqref="B23:D23" start="0" length="0">
    <dxf>
      <border>
        <bottom style="thin">
          <color indexed="64"/>
        </bottom>
      </border>
    </dxf>
  </rfmt>
  <rfmt sheetId="1" xfDxf="1" sqref="F13" start="0" length="0">
    <dxf>
      <font>
        <b/>
      </font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11" sId="1">
    <nc r="F13">
      <f>IF(E13&gt;G13,2,IF(E13=G13,1,0))</f>
    </nc>
  </rcc>
  <rfmt sheetId="1" sqref="F14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15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16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/>
        <bottom style="thin">
          <color indexed="64"/>
        </bottom>
      </border>
    </dxf>
  </rfmt>
  <rcc rId="212" sId="1" odxf="1" dxf="1">
    <nc r="F17">
      <f>IF(E17&gt;G17,2,IF(E17=G17,1,0))</f>
    </nc>
    <odxf>
      <border outline="0">
        <top style="medium">
          <color indexed="64"/>
        </top>
      </border>
    </odxf>
    <ndxf>
      <border outline="0">
        <top/>
      </border>
    </ndxf>
  </rcc>
  <rfmt sheetId="1" sqref="F1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19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20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/>
        <bottom style="thin">
          <color indexed="64"/>
        </bottom>
      </border>
    </dxf>
  </rfmt>
  <rcc rId="213" sId="1" odxf="1" dxf="1">
    <nc r="F21">
      <f>IF(E21&gt;G21,2,IF(E21=G21,1,0))</f>
    </nc>
    <odxf>
      <border outline="0">
        <top style="medium">
          <color indexed="64"/>
        </top>
      </border>
    </odxf>
    <ndxf>
      <border outline="0">
        <top/>
      </border>
    </ndxf>
  </rcc>
  <rfmt sheetId="1" sqref="F2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23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F14:F15">
    <dxf>
      <fill>
        <patternFill patternType="none">
          <bgColor auto="1"/>
        </patternFill>
      </fill>
    </dxf>
  </rfmt>
  <rfmt sheetId="1" sqref="F18:F19">
    <dxf>
      <fill>
        <patternFill patternType="none">
          <bgColor auto="1"/>
        </patternFill>
      </fill>
    </dxf>
  </rfmt>
  <rfmt sheetId="1" sqref="E16:G16">
    <dxf>
      <fill>
        <patternFill>
          <bgColor theme="5"/>
        </patternFill>
      </fill>
    </dxf>
  </rfmt>
  <rfmt sheetId="1" sqref="B24:D24">
    <dxf>
      <fill>
        <patternFill>
          <bgColor theme="5"/>
        </patternFill>
      </fill>
    </dxf>
  </rfmt>
  <rfmt sheetId="1" sqref="E16:G16">
    <dxf>
      <fill>
        <patternFill>
          <bgColor theme="9" tint="-0.249977111117893"/>
        </patternFill>
      </fill>
    </dxf>
  </rfmt>
  <rfmt sheetId="1" sqref="B24:D24">
    <dxf>
      <fill>
        <patternFill>
          <bgColor theme="9" tint="-0.249977111117893"/>
        </patternFill>
      </fill>
    </dxf>
  </rfmt>
  <rfmt sheetId="1" sqref="E20:G20">
    <dxf>
      <fill>
        <patternFill>
          <bgColor theme="9" tint="-0.249977111117893"/>
        </patternFill>
      </fill>
    </dxf>
  </rfmt>
  <rfmt sheetId="1" sqref="I10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11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12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I13" start="0" length="0">
    <dxf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I14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I15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I16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214" sId="1">
    <nc r="I17">
      <f>IF(H17&gt;J17,2,IF(H17=J17,1,0))</f>
    </nc>
  </rcc>
  <rfmt sheetId="1" sqref="I1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19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20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cc rId="215" sId="1">
    <nc r="I21">
      <f>IF(H21&gt;J21,2,IF(H21=J21,1,0))</f>
    </nc>
  </rcc>
  <rfmt sheetId="1" sqref="I2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23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 style="medium">
          <color indexed="64"/>
        </top>
      </border>
    </dxf>
  </rfmt>
  <rfmt sheetId="1" sqref="I24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 style="medium">
          <color indexed="64"/>
        </top>
        <bottom style="thin">
          <color indexed="64"/>
        </bottom>
      </border>
    </dxf>
  </rfmt>
  <rfmt sheetId="1" sqref="H12:J12">
    <dxf>
      <fill>
        <patternFill>
          <bgColor theme="9" tint="-0.249977111117893"/>
        </patternFill>
      </fill>
    </dxf>
  </rfmt>
  <rfmt sheetId="1" sqref="I13:I16">
    <dxf>
      <fill>
        <patternFill>
          <bgColor rgb="FFFFFF00"/>
        </patternFill>
      </fill>
    </dxf>
  </rfmt>
  <rfmt sheetId="1" sqref="I13:I16" start="0" length="0">
    <dxf>
      <border>
        <left/>
      </border>
    </dxf>
  </rfmt>
  <rfmt sheetId="1" sqref="I13" start="0" length="0">
    <dxf>
      <border>
        <top/>
      </border>
    </dxf>
  </rfmt>
  <rfmt sheetId="1" sqref="I13:I16" start="0" length="0">
    <dxf>
      <border>
        <right/>
      </border>
    </dxf>
  </rfmt>
  <rfmt sheetId="1" sqref="I16" start="0" length="0">
    <dxf>
      <border>
        <bottom/>
      </border>
    </dxf>
  </rfmt>
  <rfmt sheetId="1" sqref="I13:I16">
    <dxf>
      <border>
        <top/>
        <bottom/>
        <horizontal/>
      </border>
    </dxf>
  </rfmt>
  <rfmt sheetId="1" sqref="H17:H24" start="0" length="0">
    <dxf>
      <border>
        <left style="thin">
          <color indexed="64"/>
        </left>
      </border>
    </dxf>
  </rfmt>
  <rfmt sheetId="1" sqref="H17:J17" start="0" length="0">
    <dxf>
      <border>
        <top style="thin">
          <color indexed="64"/>
        </top>
      </border>
    </dxf>
  </rfmt>
  <rfmt sheetId="1" sqref="J17:J24" start="0" length="0">
    <dxf>
      <border>
        <right style="thin">
          <color indexed="64"/>
        </right>
      </border>
    </dxf>
  </rfmt>
  <rfmt sheetId="1" sqref="H24:J24" start="0" length="0">
    <dxf>
      <border>
        <bottom style="thin">
          <color indexed="64"/>
        </bottom>
      </border>
    </dxf>
  </rfmt>
  <rfmt sheetId="1" sqref="E8:P8" start="0" length="0">
    <dxf>
      <border>
        <top style="medium">
          <color indexed="64"/>
        </top>
      </border>
    </dxf>
  </rfmt>
  <rfmt sheetId="1" sqref="E8" start="0" length="0">
    <dxf>
      <border>
        <left/>
      </border>
    </dxf>
  </rfmt>
  <rfmt sheetId="1" sqref="E8:P8" start="0" length="0">
    <dxf>
      <border>
        <top/>
      </border>
    </dxf>
  </rfmt>
  <rfmt sheetId="1" sqref="P8" start="0" length="0">
    <dxf>
      <border>
        <right/>
      </border>
    </dxf>
  </rfmt>
  <rfmt sheetId="1" sqref="E8:P8" start="0" length="0">
    <dxf>
      <border>
        <bottom/>
      </border>
    </dxf>
  </rfmt>
  <rfmt sheetId="1" sqref="E8:P8">
    <dxf>
      <border>
        <left/>
        <right/>
        <vertical/>
      </border>
    </dxf>
  </rfmt>
  <rfmt sheetId="1" sqref="E8" start="0" length="0">
    <dxf>
      <border>
        <left style="thin">
          <color indexed="64"/>
        </left>
      </border>
    </dxf>
  </rfmt>
  <rfmt sheetId="1" sqref="E8:P8" start="0" length="0">
    <dxf>
      <border>
        <top style="thin">
          <color indexed="64"/>
        </top>
      </border>
    </dxf>
  </rfmt>
  <rfmt sheetId="1" sqref="P8" start="0" length="0">
    <dxf>
      <border>
        <right style="thin">
          <color indexed="64"/>
        </right>
      </border>
    </dxf>
  </rfmt>
  <rfmt sheetId="1" sqref="E8:P8" start="0" length="0">
    <dxf>
      <border>
        <bottom style="thin">
          <color indexed="64"/>
        </bottom>
      </border>
    </dxf>
  </rfmt>
  <rfmt sheetId="1" sqref="H12" start="0" length="0">
    <dxf>
      <border>
        <left/>
      </border>
    </dxf>
  </rfmt>
  <rfmt sheetId="1" sqref="H12:P12" start="0" length="0">
    <dxf>
      <border>
        <top/>
      </border>
    </dxf>
  </rfmt>
  <rfmt sheetId="1" sqref="P12" start="0" length="0">
    <dxf>
      <border>
        <right/>
      </border>
    </dxf>
  </rfmt>
  <rfmt sheetId="1" sqref="H12:P12" start="0" length="0">
    <dxf>
      <border>
        <bottom/>
      </border>
    </dxf>
  </rfmt>
  <rfmt sheetId="1" sqref="H12:P12">
    <dxf>
      <border>
        <left/>
        <right/>
        <vertical/>
      </border>
    </dxf>
  </rfmt>
  <rfmt sheetId="1" sqref="H12" start="0" length="0">
    <dxf>
      <border>
        <left style="thin">
          <color indexed="64"/>
        </left>
      </border>
    </dxf>
  </rfmt>
  <rfmt sheetId="1" sqref="H12:P12" start="0" length="0">
    <dxf>
      <border>
        <top style="thin">
          <color indexed="64"/>
        </top>
      </border>
    </dxf>
  </rfmt>
  <rfmt sheetId="1" sqref="P12" start="0" length="0">
    <dxf>
      <border>
        <right style="thin">
          <color indexed="64"/>
        </right>
      </border>
    </dxf>
  </rfmt>
  <rfmt sheetId="1" sqref="H12:P12" start="0" length="0">
    <dxf>
      <border>
        <bottom style="thin">
          <color indexed="64"/>
        </bottom>
      </border>
    </dxf>
  </rfmt>
  <rfmt sheetId="1" sqref="H20:J20">
    <dxf>
      <fill>
        <patternFill>
          <bgColor theme="9" tint="-0.249977111117893"/>
        </patternFill>
      </fill>
    </dxf>
  </rfmt>
  <rfmt sheetId="1" sqref="H24:J24">
    <dxf>
      <fill>
        <patternFill>
          <bgColor theme="9" tint="-0.249977111117893"/>
        </patternFill>
      </fill>
    </dxf>
  </rfmt>
  <rfmt sheetId="1" sqref="L10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/>
      </border>
    </dxf>
  </rfmt>
  <rfmt sheetId="1" sqref="L11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L12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top/>
        <bottom/>
      </border>
    </dxf>
  </rfmt>
  <rcc rId="216" sId="1" odxf="1" dxf="1">
    <nc r="L13">
      <f>IF(K13&gt;M13,2,IF(K13=M13,1,0))</f>
    </nc>
    <odxf>
      <border outline="0">
        <bottom style="thin">
          <color indexed="64"/>
        </bottom>
      </border>
    </odxf>
    <ndxf>
      <border outline="0">
        <bottom/>
      </border>
    </ndxf>
  </rcc>
  <rfmt sheetId="1" sqref="L14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/>
      </border>
    </dxf>
  </rfmt>
  <rfmt sheetId="1" sqref="L15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/>
      </border>
    </dxf>
  </rfmt>
  <rfmt sheetId="1" sqref="L16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/>
        <bottom/>
      </border>
    </dxf>
  </rfmt>
  <rfmt sheetId="1" sqref="L17" start="0" length="0">
    <dxf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</border>
    </dxf>
  </rfmt>
  <rfmt sheetId="1" sqref="L18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</border>
    </dxf>
  </rfmt>
  <rfmt sheetId="1" sqref="L19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</border>
    </dxf>
  </rfmt>
  <rfmt sheetId="1" sqref="L20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</border>
    </dxf>
  </rfmt>
  <rcc rId="217" sId="1" odxf="1" dxf="1">
    <nc r="L21">
      <f>IF(K21&gt;M21,2,IF(K21=M21,1,0))</f>
    </nc>
    <odxf>
      <border outline="0">
        <top style="medium">
          <color indexed="64"/>
        </top>
        <bottom style="thin">
          <color indexed="64"/>
        </bottom>
      </border>
    </odxf>
    <ndxf>
      <border outline="0">
        <top/>
        <bottom/>
      </border>
    </ndxf>
  </rcc>
  <rfmt sheetId="1" sqref="L22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/>
      </border>
    </dxf>
  </rfmt>
  <rfmt sheetId="1" sqref="L23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/>
      </border>
    </dxf>
  </rfmt>
  <rfmt sheetId="1" sqref="K17:M20">
    <dxf>
      <fill>
        <patternFill>
          <bgColor rgb="FFFFFF00"/>
        </patternFill>
      </fill>
    </dxf>
  </rfmt>
  <rfmt sheetId="1" sqref="K17:K20" start="0" length="0">
    <dxf>
      <border>
        <left/>
      </border>
    </dxf>
  </rfmt>
  <rfmt sheetId="1" sqref="K17:M17" start="0" length="0">
    <dxf>
      <border>
        <top/>
      </border>
    </dxf>
  </rfmt>
  <rfmt sheetId="1" sqref="M17:M20" start="0" length="0">
    <dxf>
      <border>
        <right/>
      </border>
    </dxf>
  </rfmt>
  <rfmt sheetId="1" sqref="K20:M20" start="0" length="0">
    <dxf>
      <border>
        <bottom/>
      </border>
    </dxf>
  </rfmt>
  <rfmt sheetId="1" sqref="K17:K20" start="0" length="0">
    <dxf>
      <border>
        <left style="medium">
          <color indexed="64"/>
        </left>
      </border>
    </dxf>
  </rfmt>
  <rfmt sheetId="1" sqref="K17:M17" start="0" length="0">
    <dxf>
      <border>
        <top style="medium">
          <color indexed="64"/>
        </top>
      </border>
    </dxf>
  </rfmt>
  <rfmt sheetId="1" sqref="M17:M20" start="0" length="0">
    <dxf>
      <border>
        <right style="medium">
          <color indexed="64"/>
        </right>
      </border>
    </dxf>
  </rfmt>
  <rfmt sheetId="1" sqref="K20:M20" start="0" length="0">
    <dxf>
      <border>
        <bottom style="medium">
          <color indexed="64"/>
        </bottom>
      </border>
    </dxf>
  </rfmt>
  <rfmt sheetId="1" sqref="H13:J13" start="0" length="0">
    <dxf>
      <border>
        <top style="medium">
          <color indexed="64"/>
        </top>
      </border>
    </dxf>
  </rfmt>
  <rfmt sheetId="1" sqref="H16:J16" start="0" length="0">
    <dxf>
      <border>
        <bottom style="medium">
          <color indexed="64"/>
        </bottom>
      </border>
    </dxf>
  </rfmt>
  <rfmt sheetId="1" sqref="E9:E12" start="0" length="0">
    <dxf>
      <border>
        <left style="medium">
          <color indexed="64"/>
        </left>
      </border>
    </dxf>
  </rfmt>
  <rfmt sheetId="1" sqref="E9:G9" start="0" length="0">
    <dxf>
      <border>
        <top style="medium">
          <color indexed="64"/>
        </top>
      </border>
    </dxf>
  </rfmt>
  <rfmt sheetId="1" sqref="G9:G12" start="0" length="0">
    <dxf>
      <border>
        <right style="medium">
          <color indexed="64"/>
        </right>
      </border>
    </dxf>
  </rfmt>
  <rfmt sheetId="1" sqref="O10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O11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  <bottom style="thin">
          <color indexed="64"/>
        </bottom>
      </border>
    </dxf>
  </rfmt>
  <rfmt sheetId="1" sqref="O12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left style="thin">
          <color indexed="64"/>
        </left>
        <right style="thin">
          <color indexed="64"/>
        </right>
        <top/>
      </border>
    </dxf>
  </rfmt>
  <rcc rId="218" sId="1">
    <nc r="O13">
      <f>IF(N13&gt;P13,2,IF(N13=P13,1,0))</f>
    </nc>
  </rcc>
  <rfmt sheetId="1" sqref="O14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O15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O16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/>
        <bottom style="thin">
          <color indexed="64"/>
        </bottom>
      </border>
    </dxf>
  </rfmt>
  <rcc rId="219" sId="1" odxf="1" dxf="1">
    <nc r="O17">
      <f>IF(N17&gt;P17,2,IF(N17=P17,1,0))</f>
    </nc>
    <odxf>
      <border outline="0">
        <top style="medium">
          <color indexed="64"/>
        </top>
      </border>
    </odxf>
    <ndxf>
      <border outline="0">
        <top/>
      </border>
    </ndxf>
  </rcc>
  <rfmt sheetId="1" sqref="O18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O19" start="0" length="0">
    <dxf>
      <font>
        <b/>
        <sz val="11"/>
        <color theme="1"/>
        <name val="Calibri"/>
        <scheme val="minor"/>
      </font>
      <fill>
        <patternFill patternType="solid">
          <bgColor theme="9" tint="0.79998168889431442"/>
        </patternFill>
      </fill>
      <border outline="0">
        <top/>
      </border>
    </dxf>
  </rfmt>
  <rfmt sheetId="1" sqref="O20" start="0" length="0">
    <dxf>
      <font>
        <b/>
        <sz val="11"/>
        <color theme="1"/>
        <name val="Calibri"/>
        <scheme val="minor"/>
      </font>
      <fill>
        <patternFill>
          <bgColor theme="9" tint="0.79998168889431442"/>
        </patternFill>
      </fill>
      <border outline="0">
        <top/>
        <bottom style="thin">
          <color indexed="64"/>
        </bottom>
      </border>
    </dxf>
  </rfmt>
  <rfmt sheetId="1" sqref="H10:P11">
    <dxf>
      <fill>
        <patternFill patternType="none">
          <bgColor auto="1"/>
        </patternFill>
      </fill>
    </dxf>
  </rfmt>
  <rfmt sheetId="1" sqref="B10:B11" start="0" length="0">
    <dxf>
      <border>
        <left style="medium">
          <color indexed="64"/>
        </left>
      </border>
    </dxf>
  </rfmt>
  <rfmt sheetId="1" sqref="B10:D10" start="0" length="0">
    <dxf>
      <border>
        <top style="medium">
          <color indexed="64"/>
        </top>
      </border>
    </dxf>
  </rfmt>
  <rfmt sheetId="1" sqref="B11:D11" start="0" length="0">
    <dxf>
      <border>
        <bottom style="medium">
          <color indexed="64"/>
        </bottom>
      </border>
    </dxf>
  </rfmt>
  <rfmt sheetId="1" sqref="B14:E15">
    <dxf>
      <fill>
        <patternFill patternType="none">
          <bgColor auto="1"/>
        </patternFill>
      </fill>
    </dxf>
  </rfmt>
  <rfmt sheetId="1" sqref="B18:J18" start="0" length="0">
    <dxf>
      <border>
        <top style="medium">
          <color indexed="64"/>
        </top>
      </border>
    </dxf>
  </rfmt>
  <rfmt sheetId="1" sqref="B19:J19" start="0" length="0">
    <dxf>
      <border>
        <bottom style="medium">
          <color indexed="64"/>
        </bottom>
      </border>
    </dxf>
  </rfmt>
  <rfmt sheetId="1" sqref="B18:J19">
    <dxf>
      <fill>
        <patternFill patternType="none">
          <bgColor auto="1"/>
        </patternFill>
      </fill>
    </dxf>
  </rfmt>
  <rfmt sheetId="1" sqref="B22:B23" start="0" length="0">
    <dxf>
      <border>
        <left style="medium">
          <color indexed="64"/>
        </left>
      </border>
    </dxf>
  </rfmt>
  <rfmt sheetId="1" sqref="B22:M22" start="0" length="0">
    <dxf>
      <border>
        <top style="medium">
          <color indexed="64"/>
        </top>
      </border>
    </dxf>
  </rfmt>
  <rfmt sheetId="1" sqref="B23:M23" start="0" length="0">
    <dxf>
      <border>
        <bottom style="medium">
          <color indexed="64"/>
        </bottom>
      </border>
    </dxf>
  </rfmt>
  <rfmt sheetId="1" sqref="B22:M23">
    <dxf>
      <fill>
        <patternFill patternType="none">
          <bgColor auto="1"/>
        </patternFill>
      </fill>
    </dxf>
  </rfmt>
  <rfmt sheetId="1" sqref="N18:P18" start="0" length="0">
    <dxf>
      <border>
        <top style="medium">
          <color indexed="64"/>
        </top>
      </border>
    </dxf>
  </rfmt>
  <rfmt sheetId="1" sqref="N19:P19" start="0" length="0">
    <dxf>
      <border>
        <bottom style="medium">
          <color indexed="64"/>
        </bottom>
      </border>
    </dxf>
  </rfmt>
  <rfmt sheetId="1" sqref="N18:P19">
    <dxf>
      <fill>
        <patternFill patternType="none">
          <bgColor auto="1"/>
        </patternFill>
      </fill>
    </dxf>
  </rfmt>
  <rfmt sheetId="1" sqref="N17:P17" start="0" length="0">
    <dxf>
      <border>
        <top style="medium">
          <color indexed="64"/>
        </top>
      </border>
    </dxf>
  </rfmt>
  <rfmt sheetId="1" sqref="B14:B15" start="0" length="0">
    <dxf>
      <border>
        <left style="medium">
          <color indexed="64"/>
        </left>
      </border>
    </dxf>
  </rfmt>
  <rfmt sheetId="1" sqref="B14:G14" start="0" length="0">
    <dxf>
      <border>
        <top style="medium">
          <color indexed="64"/>
        </top>
      </border>
    </dxf>
  </rfmt>
  <rfmt sheetId="1" sqref="B15:G15" start="0" length="0">
    <dxf>
      <border>
        <bottom style="medium">
          <color indexed="64"/>
        </bottom>
      </border>
    </dxf>
  </rfmt>
  <rfmt sheetId="1" sqref="K13:P13" start="0" length="0">
    <dxf>
      <border>
        <top style="medium">
          <color indexed="64"/>
        </top>
      </border>
    </dxf>
  </rfmt>
  <rfmt sheetId="1" sqref="K13:P13" start="0" length="0">
    <dxf>
      <border>
        <bottom style="medium">
          <color indexed="64"/>
        </bottom>
      </border>
    </dxf>
  </rfmt>
  <rfmt sheetId="1" sqref="K15:P15" start="0" length="0">
    <dxf>
      <border>
        <bottom style="medium">
          <color indexed="64"/>
        </bottom>
      </border>
    </dxf>
  </rfmt>
  <rfmt sheetId="1" sqref="K14:P15">
    <dxf>
      <fill>
        <patternFill patternType="none">
          <bgColor auto="1"/>
        </patternFill>
      </fill>
    </dxf>
  </rfmt>
  <rfmt sheetId="1" sqref="K16:P16">
    <dxf>
      <fill>
        <patternFill>
          <bgColor theme="9" tint="-0.249977111117893"/>
        </patternFill>
      </fill>
    </dxf>
  </rfmt>
  <rfmt sheetId="1" sqref="K12:P12">
    <dxf>
      <fill>
        <patternFill>
          <bgColor theme="9" tint="-0.249977111117893"/>
        </patternFill>
      </fill>
    </dxf>
  </rfmt>
  <rfmt sheetId="1" sqref="H10:P10" start="0" length="0">
    <dxf>
      <border>
        <top style="medium">
          <color indexed="64"/>
        </top>
      </border>
    </dxf>
  </rfmt>
  <rfmt sheetId="1" sqref="H11:P11" start="0" length="0">
    <dxf>
      <border>
        <bottom style="medium">
          <color indexed="64"/>
        </bottom>
      </border>
    </dxf>
  </rfmt>
  <rfmt sheetId="1" sqref="E6:P6" start="0" length="0">
    <dxf>
      <border>
        <top style="medium">
          <color indexed="64"/>
        </top>
      </border>
    </dxf>
  </rfmt>
  <rfmt sheetId="1" sqref="E7:P7" start="0" length="0">
    <dxf>
      <border>
        <bottom style="medium">
          <color indexed="64"/>
        </bottom>
      </border>
    </dxf>
  </rfmt>
  <rcc rId="220" sId="1">
    <oc r="T5">
      <f>SUM(AK5:AN5)</f>
    </oc>
    <nc r="T5">
      <f>SUM(F5,I5,L5,O5)</f>
    </nc>
  </rcc>
  <rcc rId="221" sId="1">
    <oc r="T9">
      <f>SUM(AK9:AN9)</f>
    </oc>
    <nc r="T9">
      <f>SUM(C9,I9,L9,O9)</f>
    </nc>
  </rcc>
  <rcc rId="222" sId="1">
    <oc r="T13">
      <f>SUM(AK13:AN13)</f>
    </oc>
    <nc r="T13">
      <f>SUM(C13,F13,L13,O13)</f>
    </nc>
  </rcc>
  <rcc rId="223" sId="1">
    <oc r="T17">
      <f>SUM(AK17:AN17)</f>
    </oc>
    <nc r="T17">
      <f>SUM(C17,F17,I17,O17)</f>
    </nc>
  </rcc>
  <rcc rId="224" sId="1">
    <oc r="T21">
      <f>SUM(AK21:AN21)</f>
    </oc>
    <nc r="T21">
      <f>SUM(C21,F21,I21,L21)</f>
    </nc>
  </rcc>
  <rfmt sheetId="1" sqref="AK5:AO24" start="0" length="2147483647">
    <dxf>
      <font>
        <color theme="0"/>
      </font>
    </dxf>
  </rfmt>
  <rcc rId="225" sId="1">
    <oc r="AE5">
      <v>15</v>
    </oc>
    <nc r="AE5">
      <v>20</v>
    </nc>
  </rcc>
  <rcc rId="226" sId="1">
    <oc r="AG5">
      <v>6</v>
    </oc>
    <nc r="AG5">
      <v>4</v>
    </nc>
  </rcc>
  <rcc rId="227" sId="1">
    <oc r="Y6">
      <v>2</v>
    </oc>
    <nc r="Y6">
      <v>1</v>
    </nc>
  </rcc>
  <rcc rId="228" sId="1">
    <oc r="Y7">
      <v>2</v>
    </oc>
    <nc r="Y7">
      <v>1</v>
    </nc>
  </rcc>
  <rcc rId="229" sId="1">
    <oc r="AA7">
      <v>0</v>
    </oc>
    <nc r="AA7">
      <v>1</v>
    </nc>
  </rcc>
  <rcc rId="230" sId="1">
    <oc r="AE7">
      <v>15</v>
    </oc>
    <nc r="AE7">
      <v>3</v>
    </nc>
  </rcc>
  <rcc rId="231" sId="1">
    <oc r="AG7">
      <v>3</v>
    </oc>
    <nc r="AG7">
      <v>15</v>
    </nc>
  </rcc>
  <rcc rId="232" sId="1">
    <oc r="Y8">
      <v>1</v>
    </oc>
    <nc r="Y8">
      <v>0</v>
    </nc>
  </rcc>
  <rcc rId="233" sId="1">
    <oc r="AB8">
      <v>15</v>
    </oc>
    <nc r="AB8">
      <v>10</v>
    </nc>
  </rcc>
  <rcc rId="234" sId="1">
    <oc r="AD8">
      <v>10</v>
    </oc>
    <nc r="AD8">
      <v>15</v>
    </nc>
  </rcc>
  <rcc rId="235" sId="1">
    <oc r="AB10">
      <v>9</v>
    </oc>
    <nc r="AB10">
      <v>1</v>
    </nc>
  </rcc>
  <rcc rId="236" sId="1">
    <oc r="AG10">
      <v>10</v>
    </oc>
    <nc r="AG10">
      <v>2</v>
    </nc>
  </rcc>
  <rcc rId="237" sId="1">
    <oc r="AD11">
      <v>15</v>
    </oc>
    <nc r="AD11">
      <v>3</v>
    </nc>
  </rcc>
  <rcc rId="238" sId="1">
    <oc r="AG11">
      <v>10</v>
    </oc>
    <nc r="AG11">
      <v>3</v>
    </nc>
  </rcc>
  <rcc rId="239" sId="1">
    <oc r="Y12">
      <v>2</v>
    </oc>
    <nc r="Y12">
      <v>0</v>
    </nc>
  </rcc>
  <rcc rId="240" sId="1">
    <oc r="AA12">
      <v>1</v>
    </oc>
    <nc r="AA12">
      <v>2</v>
    </nc>
  </rcc>
  <rcc rId="241" sId="1">
    <oc r="AB12">
      <v>15</v>
    </oc>
    <nc r="AB12">
      <v>7</v>
    </nc>
  </rcc>
  <rcc rId="242" sId="1">
    <oc r="AD12">
      <v>6</v>
    </oc>
    <nc r="AD12">
      <v>15</v>
    </nc>
  </rcc>
  <rcc rId="243" sId="1">
    <oc r="AE12">
      <v>9</v>
    </oc>
    <nc r="AE12">
      <v>8</v>
    </nc>
  </rcc>
  <rcc rId="244" sId="1">
    <oc r="AA13">
      <v>2</v>
    </oc>
    <nc r="AA13">
      <v>1</v>
    </nc>
  </rcc>
  <rcc rId="245" sId="1">
    <oc r="AG13">
      <v>7</v>
    </oc>
    <nc r="AG13">
      <v>10</v>
    </nc>
  </rcc>
  <rcc rId="246" sId="1">
    <oc r="Y14">
      <v>1</v>
    </oc>
    <nc r="Y14">
      <v>0</v>
    </nc>
  </rcc>
  <rcc rId="247" sId="1">
    <oc r="AB14">
      <v>15</v>
    </oc>
    <nc r="AB14">
      <v>4</v>
    </nc>
  </rcc>
  <rcc rId="248" sId="1">
    <oc r="AD14">
      <v>4</v>
    </oc>
    <nc r="AD14">
      <v>15</v>
    </nc>
  </rcc>
  <rcv guid="{8B61AB36-8892-43E7-8DB3-7B33CDBB0EE2}" action="delete"/>
  <rcv guid="{8B61AB36-8892-43E7-8DB3-7B33CDBB0EE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2">
    <nc r="A1" t="inlineStr">
      <is>
        <t>Hrotovice</t>
      </is>
    </nc>
  </rcc>
  <rrc rId="311" sId="2" eol="1" ref="A2:XFD2" action="insertRow"/>
  <rcc rId="312" sId="2">
    <nc r="A2" t="inlineStr">
      <is>
        <t>Domky</t>
      </is>
    </nc>
  </rcc>
  <rcc rId="313" sId="2">
    <nc r="B1">
      <v>1</v>
    </nc>
  </rcc>
  <rcc rId="314" sId="2">
    <nc r="C1">
      <v>2</v>
    </nc>
  </rcc>
  <rcc rId="315" sId="2">
    <nc r="D1">
      <v>3</v>
    </nc>
  </rcc>
  <rcc rId="316" sId="2">
    <nc r="E1">
      <v>4</v>
    </nc>
  </rcc>
  <rcc rId="317" sId="2">
    <nc r="F1">
      <v>5</v>
    </nc>
  </rcc>
  <rcc rId="318" sId="2">
    <nc r="G1">
      <v>6</v>
    </nc>
  </rcc>
  <rcc rId="319" sId="2">
    <nc r="H1">
      <v>7</v>
    </nc>
  </rcc>
  <rcc rId="320" sId="2">
    <nc r="I1">
      <v>8</v>
    </nc>
  </rcc>
  <rcc rId="321" sId="2">
    <nc r="J1">
      <v>9</v>
    </nc>
  </rcc>
  <rcc rId="322" sId="2">
    <nc r="K1">
      <v>10</v>
    </nc>
  </rcc>
  <rcc rId="323" sId="2">
    <nc r="L1">
      <v>11</v>
    </nc>
  </rcc>
  <rcc rId="324" sId="2">
    <nc r="M1">
      <v>12</v>
    </nc>
  </rcc>
  <rcc rId="325" sId="2">
    <nc r="N1">
      <v>13</v>
    </nc>
  </rcc>
  <rcc rId="326" sId="2">
    <nc r="O1">
      <v>14</v>
    </nc>
  </rcc>
  <rcc rId="327" sId="2">
    <nc r="P1">
      <v>15</v>
    </nc>
  </rcc>
  <rcc rId="328" sId="2">
    <nc r="Q1">
      <v>16</v>
    </nc>
  </rcc>
  <rcc rId="329" sId="2">
    <nc r="R1">
      <v>17</v>
    </nc>
  </rcc>
  <rcc rId="330" sId="2">
    <nc r="S1">
      <v>18</v>
    </nc>
  </rcc>
  <rcc rId="331" sId="2">
    <nc r="T1">
      <v>19</v>
    </nc>
  </rcc>
  <rcc rId="332" sId="2">
    <nc r="U1">
      <v>20</v>
    </nc>
  </rcc>
  <rcc rId="333" sId="2">
    <nc r="B2">
      <v>1</v>
    </nc>
  </rcc>
  <rcc rId="334" sId="2">
    <nc r="C2">
      <v>2</v>
    </nc>
  </rcc>
  <rcc rId="335" sId="2">
    <nc r="D2">
      <v>3</v>
    </nc>
  </rcc>
  <rcc rId="336" sId="2">
    <nc r="E2">
      <v>4</v>
    </nc>
  </rcc>
  <rcc rId="337" sId="2">
    <nc r="F2">
      <v>5</v>
    </nc>
  </rcc>
  <rcc rId="338" sId="2">
    <nc r="G2">
      <v>6</v>
    </nc>
  </rcc>
  <rcc rId="339" sId="2">
    <nc r="H2">
      <v>7</v>
    </nc>
  </rcc>
  <rcc rId="340" sId="2">
    <nc r="I2">
      <v>8</v>
    </nc>
  </rcc>
  <rcc rId="341" sId="2">
    <nc r="J2">
      <v>9</v>
    </nc>
  </rcc>
  <rcc rId="342" sId="2">
    <nc r="K2">
      <v>10</v>
    </nc>
  </rcc>
  <rcc rId="343" sId="2">
    <nc r="L2">
      <v>11</v>
    </nc>
  </rcc>
  <rcc rId="344" sId="2">
    <nc r="M2">
      <v>12</v>
    </nc>
  </rcc>
  <rcc rId="345" sId="2">
    <nc r="N2">
      <v>13</v>
    </nc>
  </rcc>
  <rcc rId="346" sId="2">
    <nc r="O2">
      <v>14</v>
    </nc>
  </rcc>
  <rcc rId="347" sId="2">
    <nc r="P2">
      <v>15</v>
    </nc>
  </rcc>
  <rcc rId="348" sId="2">
    <nc r="Q2">
      <v>16</v>
    </nc>
  </rcc>
  <rcc rId="349" sId="2">
    <nc r="R2">
      <v>17</v>
    </nc>
  </rcc>
  <rcc rId="350" sId="2">
    <nc r="S2">
      <v>18</v>
    </nc>
  </rcc>
  <rcc rId="351" sId="2">
    <nc r="T2">
      <v>19</v>
    </nc>
  </rcc>
  <rcc rId="352" sId="2">
    <nc r="U2">
      <v>20</v>
    </nc>
  </rcc>
  <rfmt sheetId="2" sqref="A1:A2" start="0" length="0">
    <dxf>
      <border>
        <left style="thin">
          <color indexed="64"/>
        </left>
      </border>
    </dxf>
  </rfmt>
  <rfmt sheetId="2" sqref="A1:U1" start="0" length="0">
    <dxf>
      <border>
        <top style="thin">
          <color indexed="64"/>
        </top>
      </border>
    </dxf>
  </rfmt>
  <rfmt sheetId="2" sqref="U1:U2" start="0" length="0">
    <dxf>
      <border>
        <right style="thin">
          <color indexed="64"/>
        </right>
      </border>
    </dxf>
  </rfmt>
  <rfmt sheetId="2" sqref="A2:U2" start="0" length="0">
    <dxf>
      <border>
        <bottom style="thin">
          <color indexed="64"/>
        </bottom>
      </border>
    </dxf>
  </rfmt>
  <rfmt sheetId="2" sqref="A1:U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A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" sId="2" odxf="1" dxf="1">
    <nc r="B4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2" odxf="1" dxf="1">
    <nc r="C4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2" odxf="1" dxf="1">
    <nc r="D4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2" odxf="1" dxf="1">
    <nc r="E4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" sId="2" odxf="1" dxf="1">
    <nc r="F4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2" odxf="1" dxf="1">
    <nc r="G4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2" odxf="1" dxf="1">
    <nc r="H4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2" odxf="1" dxf="1">
    <nc r="I4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" sId="2" odxf="1" dxf="1">
    <nc r="J4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2" odxf="1" dxf="1">
    <nc r="K4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" sId="2" odxf="1" dxf="1">
    <nc r="L4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2" odxf="1" dxf="1">
    <nc r="M4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2" odxf="1" dxf="1">
    <nc r="N4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2" odxf="1" dxf="1">
    <nc r="O4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" sId="2" odxf="1" dxf="1">
    <nc r="P4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" sId="2" odxf="1" dxf="1">
    <nc r="Q4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" sId="2" odxf="1" dxf="1">
    <nc r="R4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2" odxf="1" dxf="1">
    <nc r="S4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2" odxf="1" dxf="1">
    <nc r="T4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" sId="2" odxf="1" dxf="1">
    <nc r="U4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" sId="2" odxf="1" dxf="1">
    <nc r="B5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2" odxf="1" dxf="1">
    <nc r="C5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" sId="2" odxf="1" dxf="1">
    <nc r="D5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2" odxf="1" dxf="1">
    <nc r="E5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" sId="2" odxf="1" dxf="1">
    <nc r="F5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" sId="2" odxf="1" dxf="1">
    <nc r="G5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2" odxf="1" dxf="1">
    <nc r="H5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2" odxf="1" dxf="1">
    <nc r="I5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" sId="2" odxf="1" dxf="1">
    <nc r="J5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2" odxf="1" dxf="1">
    <nc r="K5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2" odxf="1" dxf="1">
    <nc r="L5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2" odxf="1" dxf="1">
    <nc r="M5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2" odxf="1" dxf="1">
    <nc r="N5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2" odxf="1" dxf="1">
    <nc r="O5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" sId="2" odxf="1" dxf="1">
    <nc r="P5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2" odxf="1" dxf="1">
    <nc r="Q5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2" odxf="1" dxf="1">
    <nc r="R5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2" odxf="1" dxf="1">
    <nc r="S5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2" odxf="1" dxf="1">
    <nc r="T5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2" odxf="1" dxf="1">
    <nc r="U5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" sId="2" odxf="1" dxf="1">
    <nc r="B7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2" odxf="1" dxf="1">
    <nc r="C7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2" odxf="1" dxf="1">
    <nc r="D7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2" odxf="1" dxf="1">
    <nc r="E7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2" odxf="1" dxf="1">
    <nc r="F7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2" odxf="1" dxf="1">
    <nc r="G7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2" odxf="1" dxf="1">
    <nc r="H7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2" odxf="1" dxf="1">
    <nc r="I7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2" odxf="1" dxf="1">
    <nc r="J7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" sId="2" odxf="1" dxf="1">
    <nc r="K7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2" odxf="1" dxf="1">
    <nc r="L7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2" odxf="1" dxf="1">
    <nc r="M7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2" odxf="1" dxf="1">
    <nc r="N7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2" odxf="1" dxf="1">
    <nc r="O7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2" odxf="1" dxf="1">
    <nc r="P7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2" odxf="1" dxf="1">
    <nc r="Q7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2" odxf="1" dxf="1">
    <nc r="R7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2" odxf="1" dxf="1">
    <nc r="S7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2" odxf="1" dxf="1">
    <nc r="T7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2" odxf="1" dxf="1">
    <nc r="U7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" sId="2" odxf="1" dxf="1">
    <nc r="B8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2" odxf="1" dxf="1">
    <nc r="C8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2" odxf="1" dxf="1">
    <nc r="D8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2" odxf="1" dxf="1">
    <nc r="E8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" sId="2" odxf="1" dxf="1">
    <nc r="F8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2" odxf="1" dxf="1">
    <nc r="G8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2" odxf="1" dxf="1">
    <nc r="H8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2" odxf="1" dxf="1">
    <nc r="I8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" sId="2" odxf="1" dxf="1">
    <nc r="J8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2" odxf="1" dxf="1">
    <nc r="K8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" sId="2" odxf="1" dxf="1">
    <nc r="L8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2" odxf="1" dxf="1">
    <nc r="M8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2" odxf="1" dxf="1">
    <nc r="N8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2" odxf="1" dxf="1">
    <nc r="O8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2" odxf="1" dxf="1">
    <nc r="P8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2" odxf="1" dxf="1">
    <nc r="Q8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2" odxf="1" dxf="1">
    <nc r="R8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2" odxf="1" dxf="1">
    <nc r="S8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" sId="2" odxf="1" dxf="1">
    <nc r="T8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2" odxf="1" dxf="1">
    <nc r="U8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" sId="2" odxf="1" dxf="1">
    <nc r="B10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2" odxf="1" dxf="1">
    <nc r="C10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2" odxf="1" dxf="1">
    <nc r="D10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2" odxf="1" dxf="1">
    <nc r="E10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" sId="2" odxf="1" dxf="1">
    <nc r="F10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2" odxf="1" dxf="1">
    <nc r="G1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2" odxf="1" dxf="1">
    <nc r="H10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" sId="2" odxf="1" dxf="1">
    <nc r="I10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2" odxf="1" dxf="1">
    <nc r="J10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2" odxf="1" dxf="1">
    <nc r="K10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" sId="2" odxf="1" dxf="1">
    <nc r="L10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2" odxf="1" dxf="1">
    <nc r="M10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" sId="2" odxf="1" dxf="1">
    <nc r="N10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2" odxf="1" dxf="1">
    <nc r="O10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" sId="2" odxf="1" dxf="1">
    <nc r="P10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" sId="2" odxf="1" dxf="1">
    <nc r="Q10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" sId="2" odxf="1" dxf="1">
    <nc r="R10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" sId="2" odxf="1" dxf="1">
    <nc r="S10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" sId="2" odxf="1" dxf="1">
    <nc r="T10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" sId="2" odxf="1" dxf="1">
    <nc r="U10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" sId="2" odxf="1" dxf="1">
    <nc r="B11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2" odxf="1" dxf="1">
    <nc r="C11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" sId="2" odxf="1" dxf="1">
    <nc r="D11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" sId="2" odxf="1" dxf="1">
    <nc r="E11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" sId="2" odxf="1" dxf="1">
    <nc r="F11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" sId="2" odxf="1" dxf="1">
    <nc r="G11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" sId="2" odxf="1" dxf="1">
    <nc r="H11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2" odxf="1" dxf="1">
    <nc r="I11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" sId="2" odxf="1" dxf="1">
    <nc r="J11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2" odxf="1" dxf="1">
    <nc r="K11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" sId="2" odxf="1" dxf="1">
    <nc r="L11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2" odxf="1" dxf="1">
    <nc r="M11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2" odxf="1" dxf="1">
    <nc r="N11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2" odxf="1" dxf="1">
    <nc r="O11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" sId="2" odxf="1" dxf="1">
    <nc r="P11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" sId="2" odxf="1" dxf="1">
    <nc r="Q11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2" odxf="1" dxf="1">
    <nc r="R11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2" odxf="1" dxf="1">
    <nc r="S11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2" odxf="1" dxf="1">
    <nc r="T11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" sId="2" odxf="1" dxf="1">
    <nc r="U11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" sId="2" odxf="1" dxf="1">
    <nc r="B13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2" odxf="1" dxf="1">
    <nc r="C13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2" odxf="1" dxf="1">
    <nc r="D13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2" odxf="1" dxf="1">
    <nc r="E13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2" odxf="1" dxf="1">
    <nc r="F13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2" odxf="1" dxf="1">
    <nc r="G13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2" odxf="1" dxf="1">
    <nc r="H13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2" odxf="1" dxf="1">
    <nc r="I13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2" odxf="1" dxf="1">
    <nc r="J13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2" odxf="1" dxf="1">
    <nc r="K13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2" odxf="1" dxf="1">
    <nc r="L13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2" odxf="1" dxf="1">
    <nc r="M13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2" odxf="1" dxf="1">
    <nc r="N13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2" odxf="1" dxf="1">
    <nc r="O13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2" odxf="1" dxf="1">
    <nc r="P13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2" odxf="1" dxf="1">
    <nc r="Q13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2" odxf="1" dxf="1">
    <nc r="R13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2" odxf="1" dxf="1">
    <nc r="S13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2" odxf="1" dxf="1">
    <nc r="T13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2" odxf="1" dxf="1">
    <nc r="U13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2" odxf="1" dxf="1">
    <nc r="A14" t="inlineStr">
      <is>
        <t>Domky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2" odxf="1" dxf="1">
    <nc r="B14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2" odxf="1" dxf="1">
    <nc r="C14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2" odxf="1" dxf="1">
    <nc r="D14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2" odxf="1" dxf="1">
    <nc r="E14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2" odxf="1" dxf="1">
    <nc r="F14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2" odxf="1" dxf="1">
    <nc r="G14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2" odxf="1" dxf="1">
    <nc r="H14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2" odxf="1" dxf="1">
    <nc r="I14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2" odxf="1" dxf="1">
    <nc r="J14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2" odxf="1" dxf="1">
    <nc r="K14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2" odxf="1" dxf="1">
    <nc r="L14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2" odxf="1" dxf="1">
    <nc r="M14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2" odxf="1" dxf="1">
    <nc r="N14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2" odxf="1" dxf="1">
    <nc r="O14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2" odxf="1" dxf="1">
    <nc r="P14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2" odxf="1" dxf="1">
    <nc r="Q14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2" odxf="1" dxf="1">
    <nc r="R14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2" odxf="1" dxf="1">
    <nc r="S14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" sId="2" odxf="1" dxf="1">
    <nc r="T14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" sId="2" odxf="1" dxf="1">
    <nc r="U14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" sId="2" odxf="1" dxf="1">
    <nc r="B16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" sId="2" odxf="1" dxf="1">
    <nc r="C16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" sId="2" odxf="1" dxf="1">
    <nc r="D16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" sId="2" odxf="1" dxf="1">
    <nc r="E16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" sId="2" odxf="1" dxf="1">
    <nc r="F16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" sId="2" odxf="1" dxf="1">
    <nc r="G16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" sId="2" odxf="1" dxf="1">
    <nc r="H16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" sId="2" odxf="1" dxf="1">
    <nc r="I16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" sId="2" odxf="1" dxf="1">
    <nc r="J16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" sId="2" odxf="1" dxf="1">
    <nc r="K16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" sId="2" odxf="1" dxf="1">
    <nc r="L16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" sId="2" odxf="1" dxf="1">
    <nc r="M16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2" odxf="1" dxf="1">
    <nc r="N16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" sId="2" odxf="1" dxf="1">
    <nc r="O16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" sId="2" odxf="1" dxf="1">
    <nc r="P16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2" odxf="1" dxf="1">
    <nc r="Q16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2" odxf="1" dxf="1">
    <nc r="R16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" sId="2" odxf="1" dxf="1">
    <nc r="S16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" sId="2" odxf="1" dxf="1">
    <nc r="T16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" sId="2" odxf="1" dxf="1">
    <nc r="U16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" sId="2" odxf="1" dxf="1">
    <nc r="B17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" sId="2" odxf="1" dxf="1">
    <nc r="C17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2" odxf="1" dxf="1">
    <nc r="D17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" sId="2" odxf="1" dxf="1">
    <nc r="E17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" sId="2" odxf="1" dxf="1">
    <nc r="F17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" sId="2" odxf="1" dxf="1">
    <nc r="G17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" sId="2" odxf="1" dxf="1">
    <nc r="H17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" sId="2" odxf="1" dxf="1">
    <nc r="I17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" sId="2" odxf="1" dxf="1">
    <nc r="J17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" sId="2" odxf="1" dxf="1">
    <nc r="K17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" sId="2" odxf="1" dxf="1">
    <nc r="L17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" sId="2" odxf="1" dxf="1">
    <nc r="M17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" sId="2" odxf="1" dxf="1">
    <nc r="N17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" sId="2" odxf="1" dxf="1">
    <nc r="O17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" sId="2" odxf="1" dxf="1">
    <nc r="P17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" sId="2" odxf="1" dxf="1">
    <nc r="Q17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" sId="2" odxf="1" dxf="1">
    <nc r="R17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" sId="2" odxf="1" dxf="1">
    <nc r="S17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" sId="2" odxf="1" dxf="1">
    <nc r="T17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" sId="2" odxf="1" dxf="1">
    <nc r="U17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" sId="2">
    <nc r="A4" t="inlineStr">
      <is>
        <t>KG</t>
      </is>
    </nc>
  </rcc>
  <rcc rId="555" sId="2">
    <nc r="A5" t="inlineStr">
      <is>
        <t>Zeletava</t>
      </is>
    </nc>
  </rcc>
  <rcc rId="556" sId="2">
    <nc r="A7" t="inlineStr">
      <is>
        <t>KG</t>
      </is>
    </nc>
  </rcc>
  <rcc rId="557" sId="2">
    <nc r="A8" t="inlineStr">
      <is>
        <t>Zeletava</t>
      </is>
    </nc>
  </rcc>
  <rcc rId="558" sId="2">
    <nc r="A10" t="inlineStr">
      <is>
        <t>Týnská</t>
      </is>
    </nc>
  </rcc>
  <rcc rId="559" sId="2">
    <nc r="A13" t="inlineStr">
      <is>
        <t>Týnská</t>
      </is>
    </nc>
  </rcc>
  <rrc rId="560" sId="2" ref="A7:XFD7" action="deleteRow">
    <rfmt sheetId="2" xfDxf="1" sqref="A7:XFD7" start="0" length="0"/>
    <rcc rId="0" sId="2" dxf="1">
      <nc r="A7" t="inlineStr">
        <is>
          <t>KG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">
        <v>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">
        <v>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7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7">
        <v>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7">
        <v>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7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7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7">
        <v>11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7">
        <v>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v>13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7">
        <v>14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7">
        <v>15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7">
        <v>16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R7">
        <v>17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S7">
        <v>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T7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U7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61" sId="2" ref="A7:XFD7" action="deleteRow">
    <rfmt sheetId="2" xfDxf="1" sqref="A7:XFD7" start="0" length="0"/>
    <rcc rId="0" sId="2" dxf="1">
      <nc r="A7" t="inlineStr">
        <is>
          <t>Zeletava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">
        <v>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">
        <v>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7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7">
        <v>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7">
        <v>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7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7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7">
        <v>11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7">
        <v>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v>13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7">
        <v>14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7">
        <v>15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7">
        <v>16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R7">
        <v>17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S7">
        <v>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T7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U7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62" sId="2" ref="A7:XFD7" action="deleteRow">
    <rfmt sheetId="2" xfDxf="1" sqref="A7:XFD7" start="0" length="0"/>
  </rrc>
  <rrc rId="563" sId="2" ref="A7:XFD7" action="deleteRow">
    <rfmt sheetId="2" xfDxf="1" sqref="A7:XFD7" start="0" length="0"/>
    <rcc rId="0" sId="2" dxf="1">
      <nc r="A7" t="inlineStr">
        <is>
          <t>Týnská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">
        <v>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">
        <v>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7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7">
        <v>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7">
        <v>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7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7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7">
        <v>11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7">
        <v>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v>13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7">
        <v>14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7">
        <v>15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7">
        <v>16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R7">
        <v>17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S7">
        <v>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T7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U7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64" sId="2">
    <nc r="A7" t="inlineStr">
      <is>
        <t>Želetava</t>
      </is>
    </nc>
  </rcc>
  <rrc rId="565" sId="2" ref="A7:XFD7" action="deleteRow">
    <rfmt sheetId="2" xfDxf="1" sqref="A7:XFD7" start="0" length="0"/>
    <rcc rId="0" sId="2" dxf="1">
      <nc r="A7" t="inlineStr">
        <is>
          <t>Želetava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">
        <v>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">
        <v>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7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7">
        <v>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7">
        <v>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7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7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7">
        <v>11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7">
        <v>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v>13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7">
        <v>14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7">
        <v>15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7">
        <v>16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R7">
        <v>17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S7">
        <v>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T7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U7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66" sId="2" ref="A7:XFD7" action="deleteRow">
    <rfmt sheetId="2" xfDxf="1" sqref="A7:XFD7" start="0" length="0"/>
  </rrc>
  <rcc rId="567" sId="2">
    <nc r="A10" t="inlineStr">
      <is>
        <t>Želetava</t>
      </is>
    </nc>
  </rcc>
  <rcc rId="568" sId="2">
    <nc r="A11" t="inlineStr">
      <is>
        <t>Hrotovice</t>
      </is>
    </nc>
  </rcc>
  <rfmt sheetId="2" sqref="A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" sId="2" odxf="1" dxf="1">
    <nc r="B13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2" odxf="1" dxf="1">
    <nc r="C13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" sId="2" odxf="1" dxf="1">
    <nc r="D13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2" odxf="1" dxf="1">
    <nc r="E13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2" odxf="1" dxf="1">
    <nc r="F13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2" odxf="1" dxf="1">
    <nc r="G13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" sId="2" odxf="1" dxf="1">
    <nc r="H13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" sId="2" odxf="1" dxf="1">
    <nc r="I13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" sId="2" odxf="1" dxf="1">
    <nc r="J13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" sId="2" odxf="1" dxf="1">
    <nc r="K13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" sId="2" odxf="1" dxf="1">
    <nc r="L13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2" odxf="1" dxf="1">
    <nc r="M13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2" odxf="1" dxf="1">
    <nc r="N13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" sId="2" odxf="1" dxf="1">
    <nc r="O13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" sId="2" odxf="1" dxf="1">
    <nc r="P13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2" odxf="1" dxf="1">
    <nc r="Q13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" sId="2" odxf="1" dxf="1">
    <nc r="R13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2" odxf="1" dxf="1">
    <nc r="S13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" sId="2" odxf="1" dxf="1">
    <nc r="T13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" sId="2" odxf="1" dxf="1">
    <nc r="U13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" sId="2" odxf="1" dxf="1">
    <nc r="B14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2" odxf="1" dxf="1">
    <nc r="C14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" sId="2" odxf="1" dxf="1">
    <nc r="D14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" sId="2" odxf="1" dxf="1">
    <nc r="E14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" sId="2" odxf="1" dxf="1">
    <nc r="F14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2" odxf="1" dxf="1">
    <nc r="G14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" sId="2" odxf="1" dxf="1">
    <nc r="H14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2" odxf="1" dxf="1">
    <nc r="I14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" sId="2" odxf="1" dxf="1">
    <nc r="J14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" sId="2" odxf="1" dxf="1">
    <nc r="K14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" sId="2" odxf="1" dxf="1">
    <nc r="L14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2" odxf="1" dxf="1">
    <nc r="M14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" sId="2" odxf="1" dxf="1">
    <nc r="N14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" sId="2" odxf="1" dxf="1">
    <nc r="O14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" sId="2" odxf="1" dxf="1">
    <nc r="P14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" sId="2" odxf="1" dxf="1">
    <nc r="Q14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" sId="2" odxf="1" dxf="1">
    <nc r="R14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" sId="2" odxf="1" dxf="1">
    <nc r="S14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" sId="2" odxf="1" dxf="1">
    <nc r="T14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" sId="2" odxf="1" dxf="1">
    <nc r="U14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" sId="2" odxf="1" dxf="1">
    <nc r="B16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2" odxf="1" dxf="1">
    <nc r="C16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" sId="2" odxf="1" dxf="1">
    <nc r="D16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" sId="2" odxf="1" dxf="1">
    <nc r="E16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" sId="2" odxf="1" dxf="1">
    <nc r="F16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" sId="2" odxf="1" dxf="1">
    <nc r="G16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" sId="2" odxf="1" dxf="1">
    <nc r="H16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2" odxf="1" dxf="1">
    <nc r="I16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" sId="2" odxf="1" dxf="1">
    <nc r="J16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" sId="2" odxf="1" dxf="1">
    <nc r="K16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" sId="2" odxf="1" dxf="1">
    <nc r="L16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2" odxf="1" dxf="1">
    <nc r="M16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" sId="2" odxf="1" dxf="1">
    <nc r="N16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" sId="2" odxf="1" dxf="1">
    <nc r="O16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" sId="2" odxf="1" dxf="1">
    <nc r="P16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" sId="2" odxf="1" dxf="1">
    <nc r="Q16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" sId="2" odxf="1" dxf="1">
    <nc r="R16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2" odxf="1" dxf="1">
    <nc r="S16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" sId="2" odxf="1" dxf="1">
    <nc r="T16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" sId="2" odxf="1" dxf="1">
    <nc r="U16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" sId="2" odxf="1" dxf="1">
    <nc r="B17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" sId="2" odxf="1" dxf="1">
    <nc r="C17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" sId="2" odxf="1" dxf="1">
    <nc r="D17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" sId="2" odxf="1" dxf="1">
    <nc r="E17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" sId="2" odxf="1" dxf="1">
    <nc r="F17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2" odxf="1" dxf="1">
    <nc r="G17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" sId="2" odxf="1" dxf="1">
    <nc r="H17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2" odxf="1" dxf="1">
    <nc r="I17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" sId="2" odxf="1" dxf="1">
    <nc r="J17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" sId="2" odxf="1" dxf="1">
    <nc r="K17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" sId="2" odxf="1" dxf="1">
    <nc r="L17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2" odxf="1" dxf="1">
    <nc r="M17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2" odxf="1" dxf="1">
    <nc r="N17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" sId="2" odxf="1" dxf="1">
    <nc r="O17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" sId="2" odxf="1" dxf="1">
    <nc r="P17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2" odxf="1" dxf="1">
    <nc r="Q17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" sId="2" odxf="1" dxf="1">
    <nc r="R17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2" odxf="1" dxf="1">
    <nc r="S17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" sId="2" odxf="1" dxf="1">
    <nc r="T17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" sId="2" odxf="1" dxf="1">
    <nc r="U17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" sId="2" odxf="1" dxf="1">
    <nc r="A19" t="inlineStr">
      <is>
        <t>Želetava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2" odxf="1" dxf="1">
    <nc r="B19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" sId="2" odxf="1" dxf="1">
    <nc r="C19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2" odxf="1" dxf="1">
    <nc r="D19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" sId="2" odxf="1" dxf="1">
    <nc r="E19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" sId="2" odxf="1" dxf="1">
    <nc r="F19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" sId="2" odxf="1" dxf="1">
    <nc r="G19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2" odxf="1" dxf="1">
    <nc r="H19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" sId="2" odxf="1" dxf="1">
    <nc r="I19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2" odxf="1" dxf="1">
    <nc r="J19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" sId="2" odxf="1" dxf="1">
    <nc r="K19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" sId="2" odxf="1" dxf="1">
    <nc r="L19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2" odxf="1" dxf="1">
    <nc r="M19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" sId="2" odxf="1" dxf="1">
    <nc r="N19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" sId="2" odxf="1" dxf="1">
    <nc r="O19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2" odxf="1" dxf="1">
    <nc r="P19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" sId="2" odxf="1" dxf="1">
    <nc r="Q19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" sId="2" odxf="1" dxf="1">
    <nc r="R19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" sId="2" odxf="1" dxf="1">
    <nc r="S19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" sId="2" odxf="1" dxf="1">
    <nc r="T19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" sId="2" odxf="1" dxf="1">
    <nc r="U19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" sId="2" odxf="1" dxf="1">
    <nc r="B20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" sId="2" odxf="1" dxf="1">
    <nc r="C20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" sId="2" odxf="1" dxf="1">
    <nc r="D20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" sId="2" odxf="1" dxf="1">
    <nc r="E20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2" odxf="1" dxf="1">
    <nc r="F20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" sId="2" odxf="1" dxf="1">
    <nc r="G2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2" odxf="1" dxf="1">
    <nc r="H20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" sId="2" odxf="1" dxf="1">
    <nc r="I20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" sId="2" odxf="1" dxf="1">
    <nc r="J20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" sId="2" odxf="1" dxf="1">
    <nc r="K20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" sId="2" odxf="1" dxf="1">
    <nc r="L20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" sId="2" odxf="1" dxf="1">
    <nc r="M20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" sId="2" odxf="1" dxf="1">
    <nc r="N20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" sId="2" odxf="1" dxf="1">
    <nc r="O20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" sId="2" odxf="1" dxf="1">
    <nc r="P20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" sId="2" odxf="1" dxf="1">
    <nc r="Q20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" sId="2" odxf="1" dxf="1">
    <nc r="R20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" sId="2" odxf="1" dxf="1">
    <nc r="S20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" sId="2" odxf="1" dxf="1">
    <nc r="T20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" sId="2" odxf="1" dxf="1">
    <nc r="U20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" sId="2" odxf="1" dxf="1">
    <nc r="B22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" sId="2" odxf="1" dxf="1">
    <nc r="C22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" sId="2" odxf="1" dxf="1">
    <nc r="D22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" sId="2" odxf="1" dxf="1">
    <nc r="E22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" sId="2" odxf="1" dxf="1">
    <nc r="F22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" sId="2" odxf="1" dxf="1">
    <nc r="G22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" sId="2" odxf="1" dxf="1">
    <nc r="H22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" sId="2" odxf="1" dxf="1">
    <nc r="I22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" sId="2" odxf="1" dxf="1">
    <nc r="J22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2" odxf="1" dxf="1">
    <nc r="K22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2" odxf="1" dxf="1">
    <nc r="L22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" sId="2" odxf="1" dxf="1">
    <nc r="M22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" sId="2" odxf="1" dxf="1">
    <nc r="N22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" sId="2" odxf="1" dxf="1">
    <nc r="O22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" sId="2" odxf="1" dxf="1">
    <nc r="P22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" sId="2" odxf="1" dxf="1">
    <nc r="Q22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2" odxf="1" dxf="1">
    <nc r="R22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" sId="2" odxf="1" dxf="1">
    <nc r="S22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" sId="2" odxf="1" dxf="1">
    <nc r="T22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" sId="2" odxf="1" dxf="1">
    <nc r="U22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" sId="2" odxf="1" dxf="1">
    <nc r="A23" t="inlineStr">
      <is>
        <t>Hrotovice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" sId="2" odxf="1" dxf="1">
    <nc r="B23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" sId="2" odxf="1" dxf="1">
    <nc r="C23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" sId="2" odxf="1" dxf="1">
    <nc r="D23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2" odxf="1" dxf="1">
    <nc r="E23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" sId="2" odxf="1" dxf="1">
    <nc r="F23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" sId="2" odxf="1" dxf="1">
    <nc r="G23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" sId="2" odxf="1" dxf="1">
    <nc r="H23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" sId="2" odxf="1" dxf="1">
    <nc r="I23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" sId="2" odxf="1" dxf="1">
    <nc r="J23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" sId="2" odxf="1" dxf="1">
    <nc r="K23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" sId="2" odxf="1" dxf="1">
    <nc r="L23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" sId="2" odxf="1" dxf="1">
    <nc r="M23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" sId="2" odxf="1" dxf="1">
    <nc r="N23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" sId="2" odxf="1" dxf="1">
    <nc r="O23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" sId="2" odxf="1" dxf="1">
    <nc r="P23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" sId="2" odxf="1" dxf="1">
    <nc r="Q23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" sId="2" odxf="1" dxf="1">
    <nc r="R23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2" odxf="1" dxf="1">
    <nc r="S23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2" odxf="1" dxf="1">
    <nc r="T23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2" odxf="1" dxf="1">
    <nc r="U23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" sId="2">
    <nc r="A13" t="inlineStr">
      <is>
        <t>Domky</t>
      </is>
    </nc>
  </rcc>
  <rcc rId="732" sId="2">
    <nc r="A14" t="inlineStr">
      <is>
        <t>KG</t>
      </is>
    </nc>
  </rcc>
  <rcc rId="733" sId="2">
    <nc r="A16" t="inlineStr">
      <is>
        <t>Hrotovice</t>
      </is>
    </nc>
  </rcc>
  <rcc rId="734" sId="2">
    <nc r="A17" t="inlineStr">
      <is>
        <t>Týnská</t>
      </is>
    </nc>
  </rcc>
  <rcc rId="735" sId="2">
    <nc r="A20" t="inlineStr">
      <is>
        <t>Domky</t>
      </is>
    </nc>
  </rcc>
  <rcc rId="736" sId="2">
    <nc r="A22" t="inlineStr">
      <is>
        <t>KG</t>
      </is>
    </nc>
  </rcc>
  <rcc rId="737" sId="2" odxf="1" dxf="1">
    <nc r="A25" t="inlineStr">
      <is>
        <t>KG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2" odxf="1" dxf="1">
    <nc r="B25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2" odxf="1" dxf="1">
    <nc r="C25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2" odxf="1" dxf="1">
    <nc r="D25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" sId="2" odxf="1" dxf="1">
    <nc r="E25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" sId="2" odxf="1" dxf="1">
    <nc r="F25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" sId="2" odxf="1" dxf="1">
    <nc r="G25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2" odxf="1" dxf="1">
    <nc r="H25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2" odxf="1" dxf="1">
    <nc r="I25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2" odxf="1" dxf="1">
    <nc r="J25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" sId="2" odxf="1" dxf="1">
    <nc r="K25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" sId="2" odxf="1" dxf="1">
    <nc r="L25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" sId="2" odxf="1" dxf="1">
    <nc r="M25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2" odxf="1" dxf="1">
    <nc r="N25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2" odxf="1" dxf="1">
    <nc r="O25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2" odxf="1" dxf="1">
    <nc r="P25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" sId="2" odxf="1" dxf="1">
    <nc r="Q25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2" odxf="1" dxf="1">
    <nc r="R25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" sId="2" odxf="1" dxf="1">
    <nc r="S25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" sId="2" odxf="1" dxf="1">
    <nc r="T25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" sId="2" odxf="1" dxf="1">
    <nc r="U25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" sId="2" odxf="1" dxf="1">
    <nc r="B26">
      <v>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" sId="2" odxf="1" dxf="1">
    <nc r="C26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2" odxf="1" dxf="1">
    <nc r="D26">
      <v>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" sId="2" odxf="1" dxf="1">
    <nc r="E26">
      <v>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" sId="2" odxf="1" dxf="1">
    <nc r="F26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" sId="2" odxf="1" dxf="1">
    <nc r="G26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" sId="2" odxf="1" dxf="1">
    <nc r="H26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2" odxf="1" dxf="1">
    <nc r="I26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2" odxf="1" dxf="1">
    <nc r="J26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" sId="2" odxf="1" dxf="1">
    <nc r="K26">
      <v>10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2" odxf="1" dxf="1">
    <nc r="L26">
      <v>11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2" odxf="1" dxf="1">
    <nc r="M26">
      <v>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2" odxf="1" dxf="1">
    <nc r="N26">
      <v>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" sId="2" odxf="1" dxf="1">
    <nc r="O26">
      <v>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" sId="2" odxf="1" dxf="1">
    <nc r="P26">
      <v>15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" sId="2" odxf="1" dxf="1">
    <nc r="Q26">
      <v>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2" odxf="1" dxf="1">
    <nc r="R26">
      <v>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2" odxf="1" dxf="1">
    <nc r="S26">
      <v>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2" odxf="1" dxf="1">
    <nc r="T26">
      <v>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" sId="2" odxf="1" dxf="1">
    <nc r="U26">
      <v>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" sId="2">
    <nc r="A26" t="inlineStr">
      <is>
        <t>Týnská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9" sId="1">
    <nc r="AB6">
      <v>20</v>
    </nc>
  </rcc>
  <rcc rId="780" sId="1">
    <nc r="AD6">
      <v>17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" sId="1">
    <oc r="AK17">
      <f>IF(D17=0,2,IF(D17=1,1,0))</f>
    </oc>
    <nc r="AK17" t="inlineStr">
      <is>
        <t xml:space="preserve"> </t>
      </is>
    </nc>
  </rcc>
  <rcc rId="782" sId="1">
    <nc r="Y6">
      <v>2</v>
    </nc>
  </rcc>
  <rcc rId="783" sId="1">
    <nc r="AA6">
      <v>0</v>
    </nc>
  </rcc>
  <rcc rId="784" sId="1">
    <nc r="AE6">
      <v>20</v>
    </nc>
  </rcc>
  <rcc rId="785" sId="1">
    <nc r="AG6">
      <v>18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6" sId="1">
    <nc r="AB25" t="inlineStr">
      <is>
        <t xml:space="preserve">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" sId="1">
    <nc r="AB5">
      <v>20</v>
    </nc>
  </rcc>
  <rcc rId="788" sId="1">
    <nc r="AD5">
      <v>13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" sId="1">
    <nc r="AE5">
      <v>20</v>
    </nc>
  </rcc>
  <rcc rId="790" sId="1">
    <nc r="AG5">
      <v>8</v>
    </nc>
  </rcc>
  <rcc rId="791" sId="1">
    <nc r="Y5">
      <v>2</v>
    </nc>
  </rcc>
  <rcc rId="792" sId="1">
    <nc r="AA5">
      <v>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" sId="1">
    <nc r="AB9">
      <v>20</v>
    </nc>
  </rcc>
  <rcc rId="794" sId="1">
    <nc r="AD9">
      <v>10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" sId="1">
    <nc r="AE9">
      <v>20</v>
    </nc>
  </rcc>
  <rcc rId="796" sId="1">
    <nc r="AG9">
      <v>5</v>
    </nc>
  </rcc>
  <rcc rId="797" sId="1">
    <nc r="Y9">
      <v>2</v>
    </nc>
  </rcc>
  <rcc rId="798" sId="1">
    <nc r="AA9">
      <v>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" sId="1">
    <nc r="AA8">
      <v>2</v>
    </nc>
  </rcc>
  <rcc rId="800" sId="1">
    <nc r="Y8">
      <v>0</v>
    </nc>
  </rcc>
  <rcc rId="801" sId="1">
    <nc r="AD8">
      <v>20</v>
    </nc>
  </rcc>
  <rcc rId="802" sId="1">
    <nc r="AB8">
      <v>11</v>
    </nc>
  </rcc>
  <rcc rId="803" sId="1">
    <nc r="AG8">
      <v>20</v>
    </nc>
  </rcc>
  <rcc rId="804" sId="1">
    <nc r="AE8">
      <v>10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" sId="1">
    <nc r="Y13">
      <v>1</v>
    </nc>
  </rcc>
  <rcc rId="806" sId="1">
    <nc r="AA13">
      <v>1</v>
    </nc>
  </rcc>
  <rcc rId="807" sId="1">
    <nc r="AD13">
      <v>20</v>
    </nc>
  </rcc>
  <rcc rId="808" sId="1">
    <nc r="AB13">
      <v>18</v>
    </nc>
  </rcc>
  <rcc rId="809" sId="1">
    <nc r="AE13">
      <v>20</v>
    </nc>
  </rcc>
  <rcc rId="810" sId="1">
    <nc r="AG13">
      <v>15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" sId="1">
    <nc r="AB12">
      <v>20</v>
    </nc>
  </rcc>
  <rcc rId="812" sId="1">
    <nc r="AD12">
      <v>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" sId="1">
    <nc r="AA25" t="inlineStr">
      <is>
        <t xml:space="preserve"> </t>
      </is>
    </nc>
  </rcc>
  <rcc rId="814" sId="1">
    <oc r="AB12">
      <v>20</v>
    </oc>
    <nc r="AB12"/>
  </rcc>
  <rcc rId="815" sId="1">
    <nc r="AB11">
      <v>20</v>
    </nc>
  </rcc>
  <rcc rId="816" sId="1">
    <nc r="AD11">
      <v>8</v>
    </nc>
  </rcc>
  <rcc rId="817" sId="1">
    <oc r="AD12">
      <v>8</v>
    </oc>
    <nc r="AD12"/>
  </rcc>
  <rcc rId="818" sId="1">
    <nc r="AE11">
      <v>20</v>
    </nc>
  </rcc>
  <rcc rId="819" sId="1">
    <nc r="AG11">
      <v>10</v>
    </nc>
  </rcc>
  <rcc rId="820" sId="1">
    <nc r="Y11">
      <v>2</v>
    </nc>
  </rcc>
  <rcc rId="821" sId="1">
    <nc r="AA11">
      <v>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" sId="1">
    <nc r="AD12">
      <v>20</v>
    </nc>
  </rcc>
  <rcc rId="823" sId="1">
    <nc r="AB12">
      <v>19</v>
    </nc>
  </rcc>
  <rcv guid="{4A2992B4-64A7-438D-BFC8-ADBFE4764AE3}" action="delete"/>
  <rcv guid="{4A2992B4-64A7-438D-BFC8-ADBFE4764AE3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" sId="1">
    <nc r="AE12">
      <v>15</v>
    </nc>
  </rcc>
  <rcc rId="825" sId="1">
    <nc r="AG12">
      <v>20</v>
    </nc>
  </rcc>
  <rcc rId="826" sId="1">
    <nc r="Y12">
      <v>0</v>
    </nc>
  </rcc>
  <rcc rId="827" sId="1">
    <nc r="AA12">
      <v>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" sId="1">
    <nc r="Y10">
      <v>2</v>
    </nc>
  </rcc>
  <rcc rId="829" sId="1">
    <nc r="AA10">
      <v>0</v>
    </nc>
  </rcc>
  <rcc rId="830" sId="1">
    <nc r="AB10">
      <v>20</v>
    </nc>
  </rcc>
  <rcc rId="831" sId="1">
    <nc r="AD10">
      <v>12</v>
    </nc>
  </rcc>
  <rcc rId="832" sId="1">
    <nc r="AE10">
      <v>20</v>
    </nc>
  </rcc>
  <rcc rId="833" sId="1">
    <nc r="AG10">
      <v>2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" sId="1">
    <nc r="U5">
      <v>1</v>
    </nc>
  </rcc>
  <rfmt sheetId="1" sqref="U5:U24">
    <dxf>
      <alignment vertical="center" readingOrder="0"/>
    </dxf>
  </rfmt>
  <rcc rId="835" sId="1">
    <nc r="U17">
      <v>3</v>
    </nc>
  </rcc>
  <rcc rId="836" sId="1">
    <nc r="U9">
      <v>4</v>
    </nc>
  </rcc>
  <rcc rId="837" sId="1">
    <nc r="U13">
      <v>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" sId="1">
    <nc r="U21">
      <v>0</v>
    </nc>
  </rcc>
  <rcc rId="839" sId="1">
    <nc r="AB14">
      <v>20</v>
    </nc>
  </rcc>
  <rcc rId="840" sId="1">
    <nc r="AD14">
      <v>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" sId="1">
    <nc r="AE14">
      <v>20</v>
    </nc>
  </rcc>
  <rcc rId="842" sId="1">
    <nc r="AG14">
      <v>9</v>
    </nc>
  </rcc>
  <rcc rId="843" sId="1">
    <oc r="D21">
      <f>Y14</f>
    </oc>
    <nc r="D21">
      <v>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" sId="1">
    <nc r="B32" t="inlineStr">
      <is>
        <t>Konečné pořadí:</t>
      </is>
    </nc>
  </rcc>
  <rrc rId="845" sId="1" eol="1" ref="A33:XFD33" action="insertRow"/>
  <rcc rId="846" sId="1">
    <nc r="B33" t="inlineStr">
      <is>
        <t>1. ZŠ Týnská Třebíč</t>
      </is>
    </nc>
  </rcc>
  <rrc rId="847" sId="1" eol="1" ref="A34:XFD34" action="insertRow"/>
  <rcc rId="848" sId="1">
    <nc r="B34" t="inlineStr">
      <is>
        <t>2. ZŠ Třebíč, Horka-Domky</t>
      </is>
    </nc>
  </rcc>
  <rrc rId="849" sId="1" eol="1" ref="A35:XFD35" action="insertRow"/>
  <rcc rId="850" sId="1">
    <nc r="B35" t="inlineStr">
      <is>
        <t>3. ZŠ Hrotovice</t>
      </is>
    </nc>
  </rcc>
  <rrc rId="851" sId="1" eol="1" ref="A36:XFD36" action="insertRow"/>
  <rcc rId="852" sId="1">
    <nc r="B36" t="inlineStr">
      <is>
        <t>4. ZŠ Želetava</t>
      </is>
    </nc>
  </rcc>
  <rrc rId="853" sId="1" eol="1" ref="A37:XFD37" action="insertRow"/>
  <rcc rId="854" sId="1">
    <nc r="B37" t="inlineStr">
      <is>
        <t>5. KG Třebíč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5" sId="1">
    <nc r="G33" t="inlineStr">
      <is>
        <t>postupuje do krajského kola</t>
      </is>
    </nc>
  </rcc>
  <rcc rId="856" sId="1">
    <nc r="F33" t="inlineStr">
      <is>
        <t>-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" sId="1">
    <oc r="U21">
      <v>0</v>
    </oc>
    <nc r="U21">
      <v>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8" sId="1">
    <oc r="B33" t="inlineStr">
      <is>
        <t>1. ZŠ Týnská Třebíč</t>
      </is>
    </oc>
    <nc r="B33" t="inlineStr">
      <is>
        <t>1. ZŠ Týnská, Třebíč</t>
      </is>
    </nc>
  </rcc>
  <rcc rId="859" sId="1">
    <oc r="B26" t="inlineStr">
      <is>
        <t>ZŠ Týnská</t>
      </is>
    </oc>
    <nc r="B26" t="inlineStr">
      <is>
        <t>ZŠ Týnská, Třebíč</t>
      </is>
    </nc>
  </rcc>
  <rcc rId="860" sId="1">
    <oc r="A5">
      <f>B26</f>
    </oc>
    <nc r="A5" t="inlineStr">
      <is>
        <t>ZŠ Týnská, Třebíč</t>
      </is>
    </nc>
  </rcc>
  <rcv guid="{30C7181E-33DF-4EC7-9A27-AA0EDE8CFBC7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workbookViewId="0">
      <selection activeCell="E15" sqref="E15"/>
    </sheetView>
  </sheetViews>
  <sheetFormatPr defaultRowHeight="15" x14ac:dyDescent="0.25"/>
  <cols>
    <col min="1" max="1" width="15.7109375" customWidth="1"/>
    <col min="2" max="2" width="8.7109375" customWidth="1"/>
    <col min="3" max="3" width="1.7109375" customWidth="1"/>
    <col min="4" max="5" width="8.7109375" customWidth="1"/>
    <col min="6" max="6" width="1.7109375" customWidth="1"/>
    <col min="7" max="8" width="8.7109375" customWidth="1"/>
    <col min="9" max="9" width="2.4257812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9.28515625" customWidth="1"/>
    <col min="22" max="22" width="15.42578125" customWidth="1"/>
    <col min="23" max="23" width="2" customWidth="1"/>
    <col min="24" max="24" width="15.7109375" customWidth="1"/>
    <col min="25" max="25" width="4.7109375" customWidth="1"/>
    <col min="26" max="26" width="0.85546875" customWidth="1"/>
    <col min="27" max="28" width="4.7109375" customWidth="1"/>
    <col min="29" max="29" width="1.140625" customWidth="1"/>
    <col min="30" max="31" width="4.7109375" customWidth="1"/>
    <col min="32" max="32" width="0.85546875" customWidth="1"/>
    <col min="33" max="34" width="4.7109375" customWidth="1"/>
    <col min="35" max="35" width="0.85546875" customWidth="1"/>
    <col min="36" max="36" width="4.7109375" customWidth="1"/>
  </cols>
  <sheetData>
    <row r="1" spans="1:41" x14ac:dyDescent="0.25">
      <c r="A1" s="3"/>
      <c r="B1" s="123" t="str">
        <f>B26</f>
        <v>ZŠ Týnská, Třebíč</v>
      </c>
      <c r="C1" s="124"/>
      <c r="D1" s="125"/>
      <c r="E1" s="127" t="str">
        <f>B27</f>
        <v>ZŠ Želetava</v>
      </c>
      <c r="F1" s="127"/>
      <c r="G1" s="128"/>
      <c r="H1" s="126" t="str">
        <f>B28</f>
        <v>ZŠ Horka-Domky</v>
      </c>
      <c r="I1" s="127"/>
      <c r="J1" s="128"/>
      <c r="K1" s="123" t="str">
        <f>B29</f>
        <v>ZŠ Hrotovice</v>
      </c>
      <c r="L1" s="124"/>
      <c r="M1" s="125"/>
      <c r="N1" s="123" t="str">
        <f>B30</f>
        <v>KG</v>
      </c>
      <c r="O1" s="124"/>
      <c r="P1" s="125"/>
      <c r="Q1" s="123" t="s">
        <v>0</v>
      </c>
      <c r="R1" s="124"/>
      <c r="S1" s="125"/>
      <c r="T1" s="132" t="s">
        <v>1</v>
      </c>
      <c r="U1" s="105" t="s">
        <v>2</v>
      </c>
    </row>
    <row r="2" spans="1:41" x14ac:dyDescent="0.25">
      <c r="A2" s="4"/>
      <c r="B2" s="126"/>
      <c r="C2" s="127"/>
      <c r="D2" s="128"/>
      <c r="E2" s="127"/>
      <c r="F2" s="127"/>
      <c r="G2" s="128"/>
      <c r="H2" s="126"/>
      <c r="I2" s="127"/>
      <c r="J2" s="128"/>
      <c r="K2" s="126"/>
      <c r="L2" s="127"/>
      <c r="M2" s="128"/>
      <c r="N2" s="126"/>
      <c r="O2" s="127"/>
      <c r="P2" s="128"/>
      <c r="Q2" s="126"/>
      <c r="R2" s="127"/>
      <c r="S2" s="128"/>
      <c r="T2" s="133"/>
      <c r="U2" s="106"/>
    </row>
    <row r="3" spans="1:41" x14ac:dyDescent="0.25">
      <c r="A3" s="4"/>
      <c r="B3" s="126"/>
      <c r="C3" s="127"/>
      <c r="D3" s="128"/>
      <c r="E3" s="127"/>
      <c r="F3" s="127"/>
      <c r="G3" s="128"/>
      <c r="H3" s="126"/>
      <c r="I3" s="127"/>
      <c r="J3" s="128"/>
      <c r="K3" s="126"/>
      <c r="L3" s="127"/>
      <c r="M3" s="128"/>
      <c r="N3" s="126"/>
      <c r="O3" s="127"/>
      <c r="P3" s="128"/>
      <c r="Q3" s="126"/>
      <c r="R3" s="127"/>
      <c r="S3" s="128"/>
      <c r="T3" s="133"/>
      <c r="U3" s="106"/>
      <c r="V3" s="2"/>
      <c r="W3" s="2"/>
    </row>
    <row r="4" spans="1:41" ht="15.75" thickBot="1" x14ac:dyDescent="0.3">
      <c r="A4" s="5"/>
      <c r="B4" s="129"/>
      <c r="C4" s="130"/>
      <c r="D4" s="131"/>
      <c r="E4" s="127"/>
      <c r="F4" s="127"/>
      <c r="G4" s="128"/>
      <c r="H4" s="126"/>
      <c r="I4" s="127"/>
      <c r="J4" s="128"/>
      <c r="K4" s="126"/>
      <c r="L4" s="127"/>
      <c r="M4" s="128"/>
      <c r="N4" s="126"/>
      <c r="O4" s="127"/>
      <c r="P4" s="128"/>
      <c r="Q4" s="129"/>
      <c r="R4" s="130"/>
      <c r="S4" s="131"/>
      <c r="T4" s="134"/>
      <c r="U4" s="107"/>
      <c r="V4" s="2"/>
      <c r="W4" s="2"/>
    </row>
    <row r="5" spans="1:41" ht="15.75" thickBot="1" x14ac:dyDescent="0.3">
      <c r="A5" s="123" t="s">
        <v>21</v>
      </c>
      <c r="B5" s="21"/>
      <c r="C5" s="22"/>
      <c r="D5" s="22"/>
      <c r="E5" s="94">
        <f>D9</f>
        <v>2</v>
      </c>
      <c r="F5" s="95">
        <f>IF(E5&gt;G5,2,IF(E5=G5,1,0))</f>
        <v>2</v>
      </c>
      <c r="G5" s="49">
        <f>B9</f>
        <v>0</v>
      </c>
      <c r="H5" s="47">
        <f>D13</f>
        <v>2</v>
      </c>
      <c r="I5" s="48">
        <f>IF(H5&gt;J5,2,IF(H5=J5,1,0))</f>
        <v>2</v>
      </c>
      <c r="J5" s="49">
        <f>B13</f>
        <v>0</v>
      </c>
      <c r="K5" s="47">
        <f>D17</f>
        <v>2</v>
      </c>
      <c r="L5" s="48">
        <f>IF(K5&gt;M5,2,IF(K5=M5,1,0))</f>
        <v>2</v>
      </c>
      <c r="M5" s="49">
        <f>B17</f>
        <v>0</v>
      </c>
      <c r="N5" s="47">
        <f>D21</f>
        <v>2</v>
      </c>
      <c r="O5" s="48">
        <f>IF(N5&gt;P5,2,IF(N5=P5,1,0))</f>
        <v>2</v>
      </c>
      <c r="P5" s="50">
        <f>B21</f>
        <v>0</v>
      </c>
      <c r="Q5" s="23">
        <f>SUM(E5,H5,K5,N5)</f>
        <v>8</v>
      </c>
      <c r="R5" s="24"/>
      <c r="S5" s="26">
        <f>SUM(G5,J5,M5,P5)</f>
        <v>0</v>
      </c>
      <c r="T5" s="108">
        <f>SUM(F5,I5,L5,O5)</f>
        <v>8</v>
      </c>
      <c r="U5" s="108">
        <v>1</v>
      </c>
      <c r="V5" s="8" t="str">
        <f>B27</f>
        <v>ZŠ Želetava</v>
      </c>
      <c r="W5" s="9"/>
      <c r="X5" s="10" t="str">
        <f>B30</f>
        <v>KG</v>
      </c>
      <c r="Y5" s="11">
        <v>2</v>
      </c>
      <c r="Z5" s="12"/>
      <c r="AA5" s="13">
        <v>0</v>
      </c>
      <c r="AB5" s="11">
        <v>20</v>
      </c>
      <c r="AC5" s="12"/>
      <c r="AD5" s="13">
        <v>13</v>
      </c>
      <c r="AE5" s="11">
        <v>20</v>
      </c>
      <c r="AF5" s="12"/>
      <c r="AG5" s="13">
        <v>8</v>
      </c>
      <c r="AH5" s="11"/>
      <c r="AI5" s="12"/>
      <c r="AJ5" s="13"/>
      <c r="AK5" s="103">
        <f>IF(G5=0,2,IF(G5=1,1,0))</f>
        <v>2</v>
      </c>
      <c r="AL5" s="103">
        <f>IF(J5=0,2,IF(J5=1,1,0))</f>
        <v>2</v>
      </c>
      <c r="AM5" s="103">
        <f>IF(M5=0,2,IF(M5=1,1,0))</f>
        <v>2</v>
      </c>
      <c r="AN5" s="103">
        <f>IF(P5=0,2,IF(P5=1,1,0))</f>
        <v>2</v>
      </c>
      <c r="AO5" s="103"/>
    </row>
    <row r="6" spans="1:41" ht="15.75" thickBot="1" x14ac:dyDescent="0.3">
      <c r="A6" s="126"/>
      <c r="B6" s="27"/>
      <c r="C6" s="28"/>
      <c r="D6" s="28"/>
      <c r="E6" s="44">
        <f t="shared" ref="E6:E7" si="0">D10</f>
        <v>20</v>
      </c>
      <c r="F6" s="100"/>
      <c r="G6" s="45">
        <f t="shared" ref="G6:G7" si="1">B10</f>
        <v>4</v>
      </c>
      <c r="H6" s="44">
        <f t="shared" ref="H6:H7" si="2">D14</f>
        <v>20</v>
      </c>
      <c r="I6" s="100"/>
      <c r="J6" s="45">
        <f t="shared" ref="J6:J7" si="3">B14</f>
        <v>10</v>
      </c>
      <c r="K6" s="66">
        <f>D18</f>
        <v>20</v>
      </c>
      <c r="L6" s="72"/>
      <c r="M6" s="67">
        <f>B18</f>
        <v>8</v>
      </c>
      <c r="N6" s="66">
        <f>D22</f>
        <v>20</v>
      </c>
      <c r="O6" s="72"/>
      <c r="P6" s="67">
        <f>B22</f>
        <v>4</v>
      </c>
      <c r="Q6" s="111">
        <f>SUM(E6:E8,H6:H8,K6:K8,N6:N8)</f>
        <v>160</v>
      </c>
      <c r="R6" s="114"/>
      <c r="S6" s="117">
        <f>SUM(G6:G8,J6:J8,M6:M8,P6:P8)</f>
        <v>60</v>
      </c>
      <c r="T6" s="109"/>
      <c r="U6" s="109"/>
      <c r="V6" s="14" t="str">
        <f>B28</f>
        <v>ZŠ Horka-Domky</v>
      </c>
      <c r="W6" s="9"/>
      <c r="X6" s="15" t="str">
        <f>B29</f>
        <v>ZŠ Hrotovice</v>
      </c>
      <c r="Y6" s="11">
        <v>2</v>
      </c>
      <c r="Z6" s="12"/>
      <c r="AA6" s="13">
        <v>0</v>
      </c>
      <c r="AB6" s="11">
        <v>20</v>
      </c>
      <c r="AC6" s="12"/>
      <c r="AD6" s="13">
        <v>17</v>
      </c>
      <c r="AE6" s="11">
        <v>20</v>
      </c>
      <c r="AF6" s="12"/>
      <c r="AG6" s="13">
        <v>18</v>
      </c>
      <c r="AH6" s="11"/>
      <c r="AI6" s="12"/>
      <c r="AJ6" s="13"/>
      <c r="AK6" s="103"/>
      <c r="AL6" s="103"/>
      <c r="AM6" s="103"/>
      <c r="AN6" s="103"/>
      <c r="AO6" s="103"/>
    </row>
    <row r="7" spans="1:41" ht="15.75" thickBot="1" x14ac:dyDescent="0.3">
      <c r="A7" s="126"/>
      <c r="B7" s="27"/>
      <c r="C7" s="28"/>
      <c r="D7" s="28"/>
      <c r="E7" s="101">
        <f t="shared" si="0"/>
        <v>20</v>
      </c>
      <c r="F7" s="46"/>
      <c r="G7" s="102">
        <f t="shared" si="1"/>
        <v>10</v>
      </c>
      <c r="H7" s="101">
        <f t="shared" si="2"/>
        <v>20</v>
      </c>
      <c r="I7" s="46"/>
      <c r="J7" s="102">
        <f t="shared" si="3"/>
        <v>5</v>
      </c>
      <c r="K7" s="35">
        <f t="shared" ref="K7" si="4">D19</f>
        <v>20</v>
      </c>
      <c r="L7" s="36"/>
      <c r="M7" s="34">
        <f t="shared" ref="M7" si="5">B19</f>
        <v>10</v>
      </c>
      <c r="N7" s="35">
        <f>D23</f>
        <v>20</v>
      </c>
      <c r="O7" s="36"/>
      <c r="P7" s="34">
        <f>B23</f>
        <v>9</v>
      </c>
      <c r="Q7" s="112"/>
      <c r="R7" s="115"/>
      <c r="S7" s="118"/>
      <c r="T7" s="120">
        <f>Q6/S6</f>
        <v>2.6666666666666665</v>
      </c>
      <c r="U7" s="109"/>
      <c r="V7" s="16" t="str">
        <f>B26</f>
        <v>ZŠ Týnská, Třebíč</v>
      </c>
      <c r="W7" s="9"/>
      <c r="X7" s="17" t="str">
        <f>B27</f>
        <v>ZŠ Želetava</v>
      </c>
      <c r="Y7" s="11">
        <v>2</v>
      </c>
      <c r="Z7" s="12"/>
      <c r="AA7" s="13">
        <v>0</v>
      </c>
      <c r="AB7" s="11">
        <v>20</v>
      </c>
      <c r="AC7" s="12"/>
      <c r="AD7" s="13">
        <v>4</v>
      </c>
      <c r="AE7" s="11">
        <v>20</v>
      </c>
      <c r="AF7" s="12"/>
      <c r="AG7" s="13">
        <v>10</v>
      </c>
      <c r="AH7" s="11"/>
      <c r="AI7" s="12"/>
      <c r="AJ7" s="13"/>
      <c r="AK7" s="103"/>
      <c r="AL7" s="103"/>
      <c r="AM7" s="103"/>
      <c r="AN7" s="103"/>
      <c r="AO7" s="103"/>
    </row>
    <row r="8" spans="1:41" ht="15.75" thickBot="1" x14ac:dyDescent="0.3">
      <c r="A8" s="129"/>
      <c r="B8" s="29"/>
      <c r="C8" s="30"/>
      <c r="D8" s="30"/>
      <c r="E8" s="96"/>
      <c r="F8" s="57"/>
      <c r="G8" s="57"/>
      <c r="H8" s="97"/>
      <c r="I8" s="97"/>
      <c r="J8" s="97"/>
      <c r="K8" s="98"/>
      <c r="L8" s="98"/>
      <c r="M8" s="98"/>
      <c r="N8" s="98"/>
      <c r="O8" s="98"/>
      <c r="P8" s="99"/>
      <c r="Q8" s="122"/>
      <c r="R8" s="116"/>
      <c r="S8" s="119"/>
      <c r="T8" s="121"/>
      <c r="U8" s="110"/>
      <c r="V8" s="18" t="str">
        <f>B30</f>
        <v>KG</v>
      </c>
      <c r="W8" s="9"/>
      <c r="X8" s="19" t="str">
        <f>B28</f>
        <v>ZŠ Horka-Domky</v>
      </c>
      <c r="Y8" s="11">
        <v>0</v>
      </c>
      <c r="Z8" s="12"/>
      <c r="AA8" s="13">
        <v>2</v>
      </c>
      <c r="AB8" s="11">
        <v>11</v>
      </c>
      <c r="AC8" s="12"/>
      <c r="AD8" s="13">
        <v>20</v>
      </c>
      <c r="AE8" s="11">
        <v>10</v>
      </c>
      <c r="AF8" s="12"/>
      <c r="AG8" s="13">
        <v>20</v>
      </c>
      <c r="AH8" s="11"/>
      <c r="AI8" s="12"/>
      <c r="AJ8" s="13"/>
      <c r="AK8" s="103"/>
      <c r="AL8" s="103"/>
      <c r="AM8" s="103"/>
      <c r="AN8" s="103"/>
      <c r="AO8" s="103"/>
    </row>
    <row r="9" spans="1:41" ht="15.75" thickBot="1" x14ac:dyDescent="0.3">
      <c r="A9" s="123" t="str">
        <f>B27</f>
        <v>ZŠ Želetava</v>
      </c>
      <c r="B9" s="47">
        <f>AA7</f>
        <v>0</v>
      </c>
      <c r="C9" s="48">
        <f>IF(B9&gt;D9,2,IF(B9=D9,1,0))</f>
        <v>0</v>
      </c>
      <c r="D9" s="50">
        <f>Y7</f>
        <v>2</v>
      </c>
      <c r="E9" s="37"/>
      <c r="F9" s="38"/>
      <c r="G9" s="60"/>
      <c r="H9" s="80">
        <f>G13</f>
        <v>0</v>
      </c>
      <c r="I9" s="55">
        <f>IF(H9&gt;J9,2,IF(H9=J9,1,0))</f>
        <v>0</v>
      </c>
      <c r="J9" s="56">
        <f>E13</f>
        <v>2</v>
      </c>
      <c r="K9" s="54">
        <f>G17</f>
        <v>1</v>
      </c>
      <c r="L9" s="55">
        <f>IF(K9&gt;M9,2,IF(K9=M9,1,0))</f>
        <v>1</v>
      </c>
      <c r="M9" s="56">
        <f>E17</f>
        <v>1</v>
      </c>
      <c r="N9" s="54">
        <f>G21</f>
        <v>2</v>
      </c>
      <c r="O9" s="55">
        <f>IF(N9&gt;P9,2,IF(N9=P9,1,0))</f>
        <v>2</v>
      </c>
      <c r="P9" s="69">
        <f>E21</f>
        <v>0</v>
      </c>
      <c r="Q9" s="23">
        <f>SUM(B9,H9,K9,N9)</f>
        <v>3</v>
      </c>
      <c r="R9" s="24"/>
      <c r="S9" s="26">
        <f>SUM(D9,J9,M9,P9)</f>
        <v>5</v>
      </c>
      <c r="T9" s="108">
        <f>SUM(C9,I9,L9,O9)</f>
        <v>3</v>
      </c>
      <c r="U9" s="108">
        <v>4</v>
      </c>
      <c r="V9" s="16" t="str">
        <f>B26</f>
        <v>ZŠ Týnská, Třebíč</v>
      </c>
      <c r="W9" s="9"/>
      <c r="X9" s="19" t="str">
        <f>B28</f>
        <v>ZŠ Horka-Domky</v>
      </c>
      <c r="Y9" s="11">
        <v>2</v>
      </c>
      <c r="Z9" s="12"/>
      <c r="AA9" s="13">
        <v>0</v>
      </c>
      <c r="AB9" s="11">
        <v>20</v>
      </c>
      <c r="AC9" s="12"/>
      <c r="AD9" s="13">
        <v>10</v>
      </c>
      <c r="AE9" s="11">
        <v>20</v>
      </c>
      <c r="AF9" s="12"/>
      <c r="AG9" s="13">
        <v>5</v>
      </c>
      <c r="AH9" s="11"/>
      <c r="AI9" s="12"/>
      <c r="AJ9" s="13"/>
      <c r="AK9" s="103">
        <f>IF(D9=0,2,IF(D9=1,1,0))</f>
        <v>0</v>
      </c>
      <c r="AL9" s="103">
        <f>IF(J9=0,2,IF(J9=1,1,0))</f>
        <v>0</v>
      </c>
      <c r="AM9" s="103">
        <f>IF(M9=0,2,IF(M9=1,1,0))</f>
        <v>1</v>
      </c>
      <c r="AN9" s="103">
        <f>IF(P9=0,2,IF(P9=1,1,0))</f>
        <v>2</v>
      </c>
      <c r="AO9" s="103"/>
    </row>
    <row r="10" spans="1:41" ht="15.75" thickBot="1" x14ac:dyDescent="0.3">
      <c r="A10" s="126"/>
      <c r="B10" s="66">
        <f>AD7</f>
        <v>4</v>
      </c>
      <c r="C10" s="25"/>
      <c r="D10" s="67">
        <f>AB7</f>
        <v>20</v>
      </c>
      <c r="E10" s="27"/>
      <c r="F10" s="28"/>
      <c r="G10" s="61"/>
      <c r="H10" s="42">
        <f>G14</f>
        <v>19</v>
      </c>
      <c r="I10" s="64"/>
      <c r="J10" s="75">
        <f>E14</f>
        <v>20</v>
      </c>
      <c r="K10" s="64">
        <f t="shared" ref="K10:K11" si="6">G18</f>
        <v>20</v>
      </c>
      <c r="L10" s="65"/>
      <c r="M10" s="64">
        <f t="shared" ref="M10:M11" si="7">E18</f>
        <v>18</v>
      </c>
      <c r="N10" s="84">
        <f>G22</f>
        <v>20</v>
      </c>
      <c r="O10" s="64"/>
      <c r="P10" s="77">
        <f>E22</f>
        <v>13</v>
      </c>
      <c r="Q10" s="111">
        <f>SUM(B10:B12,H10:H12,K10:K12,N10:N12)</f>
        <v>123</v>
      </c>
      <c r="R10" s="114"/>
      <c r="S10" s="117">
        <f>SUM(D10:D12,J10:J12,M10:M12,P10:P12)</f>
        <v>139</v>
      </c>
      <c r="T10" s="109"/>
      <c r="U10" s="109"/>
      <c r="V10" s="20" t="str">
        <f>B29</f>
        <v>ZŠ Hrotovice</v>
      </c>
      <c r="W10" s="9"/>
      <c r="X10" s="10" t="str">
        <f>B30</f>
        <v>KG</v>
      </c>
      <c r="Y10" s="11">
        <v>2</v>
      </c>
      <c r="Z10" s="12"/>
      <c r="AA10" s="13">
        <v>0</v>
      </c>
      <c r="AB10" s="11">
        <v>20</v>
      </c>
      <c r="AC10" s="12"/>
      <c r="AD10" s="13">
        <v>12</v>
      </c>
      <c r="AE10" s="11">
        <v>20</v>
      </c>
      <c r="AF10" s="12"/>
      <c r="AG10" s="13">
        <v>2</v>
      </c>
      <c r="AH10" s="11"/>
      <c r="AI10" s="12"/>
      <c r="AJ10" s="13"/>
      <c r="AK10" s="103"/>
      <c r="AL10" s="103"/>
      <c r="AM10" s="103"/>
      <c r="AN10" s="103"/>
      <c r="AO10" s="103"/>
    </row>
    <row r="11" spans="1:41" ht="15.75" thickBot="1" x14ac:dyDescent="0.3">
      <c r="A11" s="126"/>
      <c r="B11" s="35">
        <f>AG7</f>
        <v>10</v>
      </c>
      <c r="C11" s="68"/>
      <c r="D11" s="34">
        <f>AE7</f>
        <v>20</v>
      </c>
      <c r="E11" s="27"/>
      <c r="F11" s="28"/>
      <c r="G11" s="61"/>
      <c r="H11" s="31">
        <f t="shared" ref="H11" si="8">G15</f>
        <v>15</v>
      </c>
      <c r="I11" s="78"/>
      <c r="J11" s="40">
        <f t="shared" ref="J11" si="9">E15</f>
        <v>20</v>
      </c>
      <c r="K11" s="43">
        <f t="shared" si="6"/>
        <v>15</v>
      </c>
      <c r="L11" s="74"/>
      <c r="M11" s="43">
        <f t="shared" si="7"/>
        <v>20</v>
      </c>
      <c r="N11" s="85">
        <f>G23</f>
        <v>20</v>
      </c>
      <c r="O11" s="74"/>
      <c r="P11" s="33">
        <f>E23</f>
        <v>8</v>
      </c>
      <c r="Q11" s="112"/>
      <c r="R11" s="115"/>
      <c r="S11" s="118"/>
      <c r="T11" s="120">
        <f>Q10/S10</f>
        <v>0.8848920863309353</v>
      </c>
      <c r="U11" s="109"/>
      <c r="V11" s="16" t="str">
        <f>B26</f>
        <v>ZŠ Týnská, Třebíč</v>
      </c>
      <c r="W11" s="9"/>
      <c r="X11" s="15" t="str">
        <f>B29</f>
        <v>ZŠ Hrotovice</v>
      </c>
      <c r="Y11" s="11">
        <v>2</v>
      </c>
      <c r="Z11" s="12"/>
      <c r="AA11" s="13">
        <v>0</v>
      </c>
      <c r="AB11" s="11">
        <v>20</v>
      </c>
      <c r="AC11" s="12"/>
      <c r="AD11" s="13">
        <v>8</v>
      </c>
      <c r="AE11" s="11">
        <v>20</v>
      </c>
      <c r="AF11" s="12"/>
      <c r="AG11" s="13">
        <v>10</v>
      </c>
      <c r="AH11" s="11"/>
      <c r="AI11" s="12"/>
      <c r="AJ11" s="13"/>
      <c r="AK11" s="103"/>
      <c r="AL11" s="103"/>
      <c r="AM11" s="103"/>
      <c r="AN11" s="103"/>
      <c r="AO11" s="103"/>
    </row>
    <row r="12" spans="1:41" ht="15.75" thickBot="1" x14ac:dyDescent="0.3">
      <c r="A12" s="129"/>
      <c r="B12" s="51"/>
      <c r="C12" s="52"/>
      <c r="D12" s="53"/>
      <c r="E12" s="29"/>
      <c r="F12" s="30"/>
      <c r="G12" s="63"/>
      <c r="H12" s="58"/>
      <c r="I12" s="59"/>
      <c r="J12" s="58"/>
      <c r="K12" s="59"/>
      <c r="L12" s="92"/>
      <c r="M12" s="59"/>
      <c r="N12" s="58"/>
      <c r="O12" s="92"/>
      <c r="P12" s="93"/>
      <c r="Q12" s="122"/>
      <c r="R12" s="116"/>
      <c r="S12" s="119"/>
      <c r="T12" s="121"/>
      <c r="U12" s="110"/>
      <c r="V12" s="8" t="str">
        <f>B27</f>
        <v>ZŠ Želetava</v>
      </c>
      <c r="W12" s="9"/>
      <c r="X12" s="19" t="str">
        <f>B28</f>
        <v>ZŠ Horka-Domky</v>
      </c>
      <c r="Y12" s="11">
        <v>0</v>
      </c>
      <c r="Z12" s="12"/>
      <c r="AA12" s="13">
        <v>2</v>
      </c>
      <c r="AB12" s="11">
        <v>19</v>
      </c>
      <c r="AC12" s="12"/>
      <c r="AD12" s="13">
        <v>20</v>
      </c>
      <c r="AE12" s="11">
        <v>15</v>
      </c>
      <c r="AF12" s="12"/>
      <c r="AG12" s="13">
        <v>20</v>
      </c>
      <c r="AH12" s="11"/>
      <c r="AI12" s="12"/>
      <c r="AJ12" s="13"/>
      <c r="AK12" s="103"/>
      <c r="AL12" s="103"/>
      <c r="AM12" s="103"/>
      <c r="AN12" s="103"/>
      <c r="AO12" s="103"/>
    </row>
    <row r="13" spans="1:41" ht="15.75" thickBot="1" x14ac:dyDescent="0.3">
      <c r="A13" s="123" t="str">
        <f>B28</f>
        <v>ZŠ Horka-Domky</v>
      </c>
      <c r="B13" s="86">
        <f>AA9</f>
        <v>0</v>
      </c>
      <c r="C13" s="73">
        <f>IF(B13&gt;D13,2,IF(B13=D13,1,0))</f>
        <v>0</v>
      </c>
      <c r="D13" s="88">
        <f>Y9</f>
        <v>2</v>
      </c>
      <c r="E13" s="86">
        <f>AA12</f>
        <v>2</v>
      </c>
      <c r="F13" s="73">
        <f>IF(E13&gt;G13,2,IF(E13=G13,1,0))</f>
        <v>2</v>
      </c>
      <c r="G13" s="87">
        <f>Y12</f>
        <v>0</v>
      </c>
      <c r="H13" s="37"/>
      <c r="I13" s="38"/>
      <c r="J13" s="60"/>
      <c r="K13" s="86">
        <f>J17</f>
        <v>2</v>
      </c>
      <c r="L13" s="73">
        <f t="shared" ref="L13:L21" si="10">IF(K13&gt;M13,2,IF(K13=M13,1,0))</f>
        <v>2</v>
      </c>
      <c r="M13" s="87">
        <f>H17</f>
        <v>0</v>
      </c>
      <c r="N13" s="86">
        <f>J21</f>
        <v>2</v>
      </c>
      <c r="O13" s="73">
        <f t="shared" ref="O13:O17" si="11">IF(N13&gt;P13,2,IF(N13=P13,1,0))</f>
        <v>2</v>
      </c>
      <c r="P13" s="87">
        <f>H21</f>
        <v>0</v>
      </c>
      <c r="Q13" s="23">
        <f>SUM(B13,E13,K13,N13)</f>
        <v>6</v>
      </c>
      <c r="R13" s="24"/>
      <c r="S13" s="26">
        <f>SUM(D13,G13,M13,P13)</f>
        <v>2</v>
      </c>
      <c r="T13" s="108">
        <f>SUM(C13,F13,L13,O13)</f>
        <v>6</v>
      </c>
      <c r="U13" s="108">
        <v>2</v>
      </c>
      <c r="V13" s="15" t="str">
        <f>B29</f>
        <v>ZŠ Hrotovice</v>
      </c>
      <c r="W13" s="9"/>
      <c r="X13" s="17" t="str">
        <f>B27</f>
        <v>ZŠ Želetava</v>
      </c>
      <c r="Y13" s="11">
        <v>1</v>
      </c>
      <c r="Z13" s="12"/>
      <c r="AA13" s="13">
        <v>1</v>
      </c>
      <c r="AB13" s="11">
        <v>18</v>
      </c>
      <c r="AC13" s="12"/>
      <c r="AD13" s="13">
        <v>20</v>
      </c>
      <c r="AE13" s="11">
        <v>20</v>
      </c>
      <c r="AF13" s="12"/>
      <c r="AG13" s="13">
        <v>15</v>
      </c>
      <c r="AH13" s="11"/>
      <c r="AI13" s="12"/>
      <c r="AJ13" s="13"/>
      <c r="AK13" s="103">
        <f>IF(D13=0,2,IF(D13=1,1,0))</f>
        <v>0</v>
      </c>
      <c r="AL13" s="103">
        <f>IF(G13=0,2,IF(G13=1,1,0))</f>
        <v>2</v>
      </c>
      <c r="AM13" s="103">
        <f>IF(M13=0,2,IF(M13=1,1,0))</f>
        <v>2</v>
      </c>
      <c r="AN13" s="103">
        <f>IF(P13=0,2,IF(P13=1,1,0))</f>
        <v>2</v>
      </c>
      <c r="AO13" s="103"/>
    </row>
    <row r="14" spans="1:41" ht="15.75" thickBot="1" x14ac:dyDescent="0.3">
      <c r="A14" s="126"/>
      <c r="B14" s="42">
        <f>AD9</f>
        <v>10</v>
      </c>
      <c r="C14" s="64"/>
      <c r="D14" s="76">
        <f>AB9</f>
        <v>20</v>
      </c>
      <c r="E14" s="84">
        <f>AD12</f>
        <v>20</v>
      </c>
      <c r="F14" s="64"/>
      <c r="G14" s="67">
        <f>AB12</f>
        <v>19</v>
      </c>
      <c r="H14" s="27"/>
      <c r="I14" s="41"/>
      <c r="J14" s="61"/>
      <c r="K14" s="42">
        <f>J18</f>
        <v>20</v>
      </c>
      <c r="L14" s="65"/>
      <c r="M14" s="77">
        <f>H18</f>
        <v>17</v>
      </c>
      <c r="N14" s="42">
        <f>J22</f>
        <v>20</v>
      </c>
      <c r="O14" s="64"/>
      <c r="P14" s="77">
        <f>H22</f>
        <v>11</v>
      </c>
      <c r="Q14" s="111">
        <f>SUM(B14:B16,E14:E16,K14:K16,N14:N16)</f>
        <v>135</v>
      </c>
      <c r="R14" s="114"/>
      <c r="S14" s="117">
        <f>SUM(D14:D16,G14:G16,M14:M16,P14:P16)</f>
        <v>130</v>
      </c>
      <c r="T14" s="109"/>
      <c r="U14" s="109"/>
      <c r="V14" s="9" t="str">
        <f>B26</f>
        <v>ZŠ Týnská, Třebíč</v>
      </c>
      <c r="W14" s="9"/>
      <c r="X14" s="10" t="str">
        <f>B30</f>
        <v>KG</v>
      </c>
      <c r="Y14" s="11"/>
      <c r="Z14" s="12"/>
      <c r="AA14" s="13"/>
      <c r="AB14" s="11">
        <v>20</v>
      </c>
      <c r="AC14" s="12"/>
      <c r="AD14" s="13">
        <v>4</v>
      </c>
      <c r="AE14" s="11">
        <v>20</v>
      </c>
      <c r="AF14" s="12"/>
      <c r="AG14" s="13">
        <v>9</v>
      </c>
      <c r="AH14" s="11"/>
      <c r="AI14" s="12"/>
      <c r="AJ14" s="13"/>
      <c r="AK14" s="103"/>
      <c r="AL14" s="103"/>
      <c r="AM14" s="103"/>
      <c r="AN14" s="103"/>
      <c r="AO14" s="103"/>
    </row>
    <row r="15" spans="1:41" ht="15.75" thickBot="1" x14ac:dyDescent="0.3">
      <c r="A15" s="126"/>
      <c r="B15" s="31">
        <f>AG9</f>
        <v>5</v>
      </c>
      <c r="C15" s="43"/>
      <c r="D15" s="32">
        <f>AE9</f>
        <v>20</v>
      </c>
      <c r="E15" s="85">
        <f>AG12</f>
        <v>20</v>
      </c>
      <c r="F15" s="74"/>
      <c r="G15" s="34">
        <f>AE12</f>
        <v>15</v>
      </c>
      <c r="H15" s="27"/>
      <c r="I15" s="41"/>
      <c r="J15" s="61"/>
      <c r="K15" s="31">
        <f>J19</f>
        <v>20</v>
      </c>
      <c r="L15" s="74"/>
      <c r="M15" s="33">
        <f>H19</f>
        <v>18</v>
      </c>
      <c r="N15" s="31">
        <f>J23</f>
        <v>20</v>
      </c>
      <c r="O15" s="74"/>
      <c r="P15" s="33">
        <f>H23</f>
        <v>10</v>
      </c>
      <c r="Q15" s="112"/>
      <c r="R15" s="115"/>
      <c r="S15" s="118"/>
      <c r="T15" s="120">
        <f>Q14/S14</f>
        <v>1.0384615384615385</v>
      </c>
      <c r="U15" s="109"/>
      <c r="V15" s="2"/>
      <c r="W15" s="2"/>
      <c r="X15" s="7"/>
      <c r="AK15" s="103"/>
      <c r="AL15" s="103"/>
      <c r="AM15" s="103"/>
      <c r="AN15" s="103"/>
      <c r="AO15" s="103"/>
    </row>
    <row r="16" spans="1:41" ht="15.75" thickBot="1" x14ac:dyDescent="0.3">
      <c r="A16" s="129"/>
      <c r="B16" s="51"/>
      <c r="C16" s="52"/>
      <c r="D16" s="53"/>
      <c r="E16" s="51"/>
      <c r="F16" s="52"/>
      <c r="G16" s="53"/>
      <c r="H16" s="29"/>
      <c r="I16" s="62"/>
      <c r="J16" s="63"/>
      <c r="K16" s="89"/>
      <c r="L16" s="92"/>
      <c r="M16" s="90"/>
      <c r="N16" s="89"/>
      <c r="O16" s="92"/>
      <c r="P16" s="91"/>
      <c r="Q16" s="113"/>
      <c r="R16" s="116"/>
      <c r="S16" s="119"/>
      <c r="T16" s="121"/>
      <c r="U16" s="110"/>
      <c r="V16" s="2"/>
      <c r="W16" s="2"/>
      <c r="X16" s="7"/>
      <c r="AK16" s="103"/>
      <c r="AL16" s="103"/>
      <c r="AM16" s="103"/>
      <c r="AN16" s="103"/>
      <c r="AO16" s="103"/>
    </row>
    <row r="17" spans="1:41" ht="15.75" thickBot="1" x14ac:dyDescent="0.3">
      <c r="A17" s="123" t="str">
        <f>B29</f>
        <v>ZŠ Hrotovice</v>
      </c>
      <c r="B17" s="47">
        <f>AA11</f>
        <v>0</v>
      </c>
      <c r="C17" s="48">
        <f>IF(B17&gt;D17,2,IF(B17=D17,1,0))</f>
        <v>0</v>
      </c>
      <c r="D17" s="50">
        <f>Y11</f>
        <v>2</v>
      </c>
      <c r="E17" s="47">
        <f>Y13</f>
        <v>1</v>
      </c>
      <c r="F17" s="55">
        <f t="shared" ref="F17:F21" si="12">IF(E17&gt;G17,2,IF(E17=G17,1,0))</f>
        <v>1</v>
      </c>
      <c r="G17" s="50">
        <f>AA13</f>
        <v>1</v>
      </c>
      <c r="H17" s="55">
        <f>AA6</f>
        <v>0</v>
      </c>
      <c r="I17" s="55">
        <f t="shared" ref="I17:I21" si="13">IF(H17&gt;J17,2,IF(H17=J17,1,0))</f>
        <v>0</v>
      </c>
      <c r="J17" s="69">
        <f>Y6</f>
        <v>2</v>
      </c>
      <c r="K17" s="37"/>
      <c r="L17" s="38"/>
      <c r="M17" s="60"/>
      <c r="N17" s="86">
        <f>Y10</f>
        <v>2</v>
      </c>
      <c r="O17" s="73">
        <f t="shared" si="11"/>
        <v>2</v>
      </c>
      <c r="P17" s="87">
        <f>AA10</f>
        <v>0</v>
      </c>
      <c r="Q17" s="23">
        <f>SUM(B17,E17,H17,N17)</f>
        <v>3</v>
      </c>
      <c r="R17" s="24"/>
      <c r="S17" s="26">
        <f>SUM(D17,G17,J17,P17)</f>
        <v>5</v>
      </c>
      <c r="T17" s="108">
        <f>SUM(C17,F17,I17,O17)</f>
        <v>3</v>
      </c>
      <c r="U17" s="108">
        <v>3</v>
      </c>
      <c r="V17" s="2"/>
      <c r="W17" s="2"/>
      <c r="AK17" s="103" t="s">
        <v>7</v>
      </c>
      <c r="AL17" s="103">
        <f>IF(G17=0,2,IF(G17=1,1,0))</f>
        <v>1</v>
      </c>
      <c r="AM17" s="103">
        <f>IF(P17=0,2,IF(P17=1,1,0))</f>
        <v>2</v>
      </c>
      <c r="AN17" s="103">
        <f>IF(P17=0,2,IF(P17=1,1,0))</f>
        <v>2</v>
      </c>
      <c r="AO17" s="103"/>
    </row>
    <row r="18" spans="1:41" ht="15.75" thickBot="1" x14ac:dyDescent="0.3">
      <c r="A18" s="126"/>
      <c r="B18" s="42">
        <f>AD11</f>
        <v>8</v>
      </c>
      <c r="C18" s="64"/>
      <c r="D18" s="75">
        <f>AB11</f>
        <v>20</v>
      </c>
      <c r="E18" s="42">
        <f>AB13</f>
        <v>18</v>
      </c>
      <c r="F18" s="64"/>
      <c r="G18" s="75">
        <f>AD13</f>
        <v>20</v>
      </c>
      <c r="H18" s="76">
        <f>AD6</f>
        <v>17</v>
      </c>
      <c r="I18" s="64"/>
      <c r="J18" s="77">
        <f>AB6</f>
        <v>20</v>
      </c>
      <c r="K18" s="27"/>
      <c r="L18" s="41"/>
      <c r="M18" s="61"/>
      <c r="N18" s="42">
        <f>AB10</f>
        <v>20</v>
      </c>
      <c r="O18" s="64"/>
      <c r="P18" s="77">
        <f>AD10</f>
        <v>12</v>
      </c>
      <c r="Q18" s="111">
        <f>SUM(B18:B20,E18:E20,H18:H20,N18:N20)</f>
        <v>131</v>
      </c>
      <c r="R18" s="114"/>
      <c r="S18" s="117">
        <f>SUM(D18:D20,G18:G20,J18:J20,P18:P20)</f>
        <v>129</v>
      </c>
      <c r="T18" s="109"/>
      <c r="U18" s="109"/>
      <c r="V18" s="2"/>
      <c r="W18" s="2"/>
      <c r="AK18" s="103"/>
      <c r="AL18" s="103"/>
      <c r="AM18" s="103"/>
      <c r="AN18" s="103"/>
      <c r="AO18" s="103"/>
    </row>
    <row r="19" spans="1:41" ht="15.75" thickBot="1" x14ac:dyDescent="0.3">
      <c r="A19" s="126"/>
      <c r="B19" s="31">
        <f>AG11</f>
        <v>10</v>
      </c>
      <c r="C19" s="78"/>
      <c r="D19" s="40">
        <f>AE11</f>
        <v>20</v>
      </c>
      <c r="E19" s="31">
        <f>AE13</f>
        <v>20</v>
      </c>
      <c r="F19" s="74"/>
      <c r="G19" s="40">
        <f>AG13</f>
        <v>15</v>
      </c>
      <c r="H19" s="32">
        <f>AG6</f>
        <v>18</v>
      </c>
      <c r="I19" s="43"/>
      <c r="J19" s="33">
        <f>AE6</f>
        <v>20</v>
      </c>
      <c r="K19" s="27"/>
      <c r="L19" s="41"/>
      <c r="M19" s="61"/>
      <c r="N19" s="31">
        <f>AE10</f>
        <v>20</v>
      </c>
      <c r="O19" s="74"/>
      <c r="P19" s="33">
        <f>AG10</f>
        <v>2</v>
      </c>
      <c r="Q19" s="112"/>
      <c r="R19" s="115"/>
      <c r="S19" s="118"/>
      <c r="T19" s="120">
        <f>Q18/S18</f>
        <v>1.0155038759689923</v>
      </c>
      <c r="U19" s="109"/>
      <c r="V19" s="2"/>
      <c r="W19" s="2"/>
      <c r="AK19" s="103"/>
      <c r="AL19" s="103"/>
      <c r="AM19" s="103"/>
      <c r="AN19" s="103"/>
      <c r="AO19" s="103"/>
    </row>
    <row r="20" spans="1:41" ht="15.75" thickBot="1" x14ac:dyDescent="0.3">
      <c r="A20" s="129"/>
      <c r="B20" s="51"/>
      <c r="C20" s="52"/>
      <c r="D20" s="53"/>
      <c r="E20" s="51"/>
      <c r="F20" s="52"/>
      <c r="G20" s="53"/>
      <c r="H20" s="70"/>
      <c r="I20" s="52"/>
      <c r="J20" s="71"/>
      <c r="K20" s="29"/>
      <c r="L20" s="62"/>
      <c r="M20" s="63"/>
      <c r="N20" s="82"/>
      <c r="O20" s="39"/>
      <c r="P20" s="53"/>
      <c r="Q20" s="113"/>
      <c r="R20" s="116"/>
      <c r="S20" s="119"/>
      <c r="T20" s="121"/>
      <c r="U20" s="110"/>
      <c r="V20" s="2"/>
      <c r="W20" s="2"/>
      <c r="AK20" s="103"/>
      <c r="AL20" s="103"/>
      <c r="AM20" s="103"/>
      <c r="AN20" s="103"/>
      <c r="AO20" s="103"/>
    </row>
    <row r="21" spans="1:41" ht="15.75" thickBot="1" x14ac:dyDescent="0.3">
      <c r="A21" s="123" t="str">
        <f>B30</f>
        <v>KG</v>
      </c>
      <c r="B21" s="47">
        <f>AA14</f>
        <v>0</v>
      </c>
      <c r="C21" s="48">
        <f>IF(B21&gt;D21,2,IF(B21=D21,1,0))</f>
        <v>0</v>
      </c>
      <c r="D21" s="50">
        <v>2</v>
      </c>
      <c r="E21" s="47">
        <f>AA5</f>
        <v>0</v>
      </c>
      <c r="F21" s="55">
        <f t="shared" si="12"/>
        <v>0</v>
      </c>
      <c r="G21" s="50">
        <f>Y5</f>
        <v>2</v>
      </c>
      <c r="H21" s="79">
        <f>Y8</f>
        <v>0</v>
      </c>
      <c r="I21" s="79">
        <f t="shared" si="13"/>
        <v>0</v>
      </c>
      <c r="J21" s="79">
        <f>AA8</f>
        <v>2</v>
      </c>
      <c r="K21" s="80">
        <f>P17</f>
        <v>0</v>
      </c>
      <c r="L21" s="55">
        <f t="shared" si="10"/>
        <v>0</v>
      </c>
      <c r="M21" s="56">
        <f>N17</f>
        <v>2</v>
      </c>
      <c r="N21" s="37"/>
      <c r="O21" s="38"/>
      <c r="P21" s="22"/>
      <c r="Q21" s="23">
        <f>SUM(B21,E21,H21,K21)</f>
        <v>0</v>
      </c>
      <c r="R21" s="24"/>
      <c r="S21" s="26">
        <f>SUM(D21,G21,J21,M21)</f>
        <v>8</v>
      </c>
      <c r="T21" s="108">
        <f>SUM(C21,F21,I21,L21)</f>
        <v>0</v>
      </c>
      <c r="U21" s="108">
        <v>5</v>
      </c>
      <c r="V21" s="2"/>
      <c r="W21" s="2"/>
      <c r="AK21" s="103">
        <f>IF(D21=0,2,IF(D21=1,1,0))</f>
        <v>0</v>
      </c>
      <c r="AL21" s="103">
        <f>IF(G21=0,2,IF(G21=1,1,0))</f>
        <v>0</v>
      </c>
      <c r="AM21" s="103">
        <f>IF(J21=0,2,IF(J21=1,1,0))</f>
        <v>0</v>
      </c>
      <c r="AN21" s="103">
        <f>IF(M21=0,2,IF(M21=1,1,0))</f>
        <v>0</v>
      </c>
      <c r="AO21" s="103"/>
    </row>
    <row r="22" spans="1:41" x14ac:dyDescent="0.25">
      <c r="A22" s="126"/>
      <c r="B22" s="42">
        <f>AD14</f>
        <v>4</v>
      </c>
      <c r="C22" s="64"/>
      <c r="D22" s="76">
        <f>AB14</f>
        <v>20</v>
      </c>
      <c r="E22" s="84">
        <f>AD5</f>
        <v>13</v>
      </c>
      <c r="F22" s="64"/>
      <c r="G22" s="75">
        <f>AB5</f>
        <v>20</v>
      </c>
      <c r="H22" s="76">
        <f>AB8</f>
        <v>11</v>
      </c>
      <c r="I22" s="64"/>
      <c r="J22" s="76">
        <f>AD8</f>
        <v>20</v>
      </c>
      <c r="K22" s="84">
        <f>P18</f>
        <v>12</v>
      </c>
      <c r="L22" s="65"/>
      <c r="M22" s="77">
        <f>N18</f>
        <v>20</v>
      </c>
      <c r="N22" s="27"/>
      <c r="O22" s="28"/>
      <c r="P22" s="28"/>
      <c r="Q22" s="111">
        <f>SUM(B22:B24,E22:E24,H22:H24,K22:K24)</f>
        <v>69</v>
      </c>
      <c r="R22" s="114"/>
      <c r="S22" s="117">
        <f>SUM(D22:D24,G22:G24,J22:J24,M22:M24)</f>
        <v>160</v>
      </c>
      <c r="T22" s="109"/>
      <c r="U22" s="109"/>
      <c r="V22" s="2"/>
      <c r="W22" s="2"/>
      <c r="AK22" s="103"/>
      <c r="AL22" s="103"/>
      <c r="AM22" s="103"/>
      <c r="AN22" s="103"/>
      <c r="AO22" s="103"/>
    </row>
    <row r="23" spans="1:41" ht="15.75" thickBot="1" x14ac:dyDescent="0.3">
      <c r="A23" s="126"/>
      <c r="B23" s="31">
        <f>AG14</f>
        <v>9</v>
      </c>
      <c r="C23" s="43"/>
      <c r="D23" s="32">
        <f>AE14</f>
        <v>20</v>
      </c>
      <c r="E23" s="85">
        <f>AG5</f>
        <v>8</v>
      </c>
      <c r="F23" s="74"/>
      <c r="G23" s="40">
        <f>AE5</f>
        <v>20</v>
      </c>
      <c r="H23" s="32">
        <f>AE8</f>
        <v>10</v>
      </c>
      <c r="I23" s="43"/>
      <c r="J23" s="32">
        <f>AG8</f>
        <v>20</v>
      </c>
      <c r="K23" s="85">
        <f>P19</f>
        <v>2</v>
      </c>
      <c r="L23" s="74"/>
      <c r="M23" s="33">
        <f>N19</f>
        <v>20</v>
      </c>
      <c r="N23" s="27"/>
      <c r="O23" s="28"/>
      <c r="P23" s="28"/>
      <c r="Q23" s="112"/>
      <c r="R23" s="115"/>
      <c r="S23" s="118"/>
      <c r="T23" s="120">
        <f>Q22/S22</f>
        <v>0.43125000000000002</v>
      </c>
      <c r="U23" s="109"/>
      <c r="V23" s="2"/>
      <c r="W23" s="2"/>
      <c r="AK23" s="103"/>
      <c r="AL23" s="103"/>
      <c r="AM23" s="103"/>
      <c r="AN23" s="103"/>
      <c r="AO23" s="103"/>
    </row>
    <row r="24" spans="1:41" ht="15.75" thickBot="1" x14ac:dyDescent="0.3">
      <c r="A24" s="129"/>
      <c r="B24" s="51"/>
      <c r="C24" s="52"/>
      <c r="D24" s="53"/>
      <c r="E24" s="51"/>
      <c r="F24" s="81"/>
      <c r="G24" s="53"/>
      <c r="H24" s="70"/>
      <c r="I24" s="52"/>
      <c r="J24" s="70"/>
      <c r="K24" s="82"/>
      <c r="L24" s="81"/>
      <c r="M24" s="83"/>
      <c r="N24" s="29"/>
      <c r="O24" s="30"/>
      <c r="P24" s="30"/>
      <c r="Q24" s="113"/>
      <c r="R24" s="116"/>
      <c r="S24" s="119"/>
      <c r="T24" s="121"/>
      <c r="U24" s="110"/>
      <c r="V24" s="2"/>
      <c r="W24" s="2"/>
      <c r="AK24" s="103"/>
      <c r="AL24" s="103"/>
      <c r="AM24" s="103"/>
      <c r="AN24" s="103"/>
      <c r="AO24" s="103"/>
    </row>
    <row r="25" spans="1:41" x14ac:dyDescent="0.25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T25" s="2"/>
      <c r="U25" s="2"/>
      <c r="V25" s="2"/>
      <c r="W25" s="2"/>
      <c r="AA25" t="s">
        <v>7</v>
      </c>
      <c r="AB25" t="s">
        <v>7</v>
      </c>
    </row>
    <row r="26" spans="1:41" x14ac:dyDescent="0.25">
      <c r="A26" s="1">
        <v>1</v>
      </c>
      <c r="B26" s="1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T26" s="2"/>
      <c r="U26" s="2"/>
      <c r="V26" s="2"/>
      <c r="W26" s="2"/>
    </row>
    <row r="27" spans="1:41" x14ac:dyDescent="0.25">
      <c r="A27" s="1">
        <v>2</v>
      </c>
      <c r="B27" s="1" t="s">
        <v>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T27" s="2"/>
      <c r="U27" s="2"/>
      <c r="V27" s="2"/>
      <c r="W27" s="2"/>
    </row>
    <row r="28" spans="1:41" x14ac:dyDescent="0.25">
      <c r="A28">
        <v>3</v>
      </c>
      <c r="B28" t="s">
        <v>4</v>
      </c>
      <c r="J28" t="s">
        <v>7</v>
      </c>
      <c r="T28" s="2"/>
      <c r="U28" s="2"/>
      <c r="V28" s="2"/>
      <c r="W28" s="2"/>
    </row>
    <row r="29" spans="1:41" x14ac:dyDescent="0.25">
      <c r="A29">
        <v>4</v>
      </c>
      <c r="B29" t="s">
        <v>5</v>
      </c>
    </row>
    <row r="30" spans="1:41" x14ac:dyDescent="0.25">
      <c r="A30">
        <v>5</v>
      </c>
      <c r="B30" t="s">
        <v>6</v>
      </c>
    </row>
    <row r="32" spans="1:41" x14ac:dyDescent="0.25">
      <c r="B32" t="s">
        <v>13</v>
      </c>
    </row>
    <row r="33" spans="2:7" x14ac:dyDescent="0.25">
      <c r="B33" t="s">
        <v>20</v>
      </c>
      <c r="F33" t="s">
        <v>19</v>
      </c>
      <c r="G33" t="s">
        <v>18</v>
      </c>
    </row>
    <row r="34" spans="2:7" x14ac:dyDescent="0.25">
      <c r="B34" t="s">
        <v>14</v>
      </c>
    </row>
    <row r="35" spans="2:7" x14ac:dyDescent="0.25">
      <c r="B35" t="s">
        <v>15</v>
      </c>
    </row>
    <row r="36" spans="2:7" x14ac:dyDescent="0.25">
      <c r="B36" t="s">
        <v>16</v>
      </c>
    </row>
    <row r="37" spans="2:7" x14ac:dyDescent="0.25">
      <c r="B37" t="s">
        <v>17</v>
      </c>
    </row>
  </sheetData>
  <customSheetViews>
    <customSheetView guid="{30C7181E-33DF-4EC7-9A27-AA0EDE8CFBC7}">
      <selection activeCell="E15" sqref="E15"/>
      <pageMargins left="0.7" right="0.7" top="0.78740157499999996" bottom="0.78740157499999996" header="0.3" footer="0.3"/>
      <pageSetup paperSize="9" orientation="portrait" horizontalDpi="4294967293" verticalDpi="0" r:id="rId1"/>
    </customSheetView>
    <customSheetView guid="{4A2992B4-64A7-438D-BFC8-ADBFE4764AE3}">
      <selection activeCell="AH22" sqref="AH22"/>
      <pageMargins left="0.7" right="0.7" top="0.78740157499999996" bottom="0.78740157499999996" header="0.3" footer="0.3"/>
      <pageSetup paperSize="9" orientation="portrait" horizontalDpi="4294967293" verticalDpi="0" r:id="rId2"/>
    </customSheetView>
    <customSheetView guid="{8B61AB36-8892-43E7-8DB3-7B33CDBB0EE2}">
      <selection activeCell="J28" sqref="J28"/>
      <pageMargins left="0.7" right="0.7" top="0.78740157499999996" bottom="0.78740157499999996" header="0.3" footer="0.3"/>
      <pageSetup paperSize="9" orientation="portrait" horizontalDpi="4294967293" verticalDpi="0" r:id="rId3"/>
    </customSheetView>
  </customSheetViews>
  <mergeCells count="43">
    <mergeCell ref="A5:A8"/>
    <mergeCell ref="A9:A12"/>
    <mergeCell ref="A13:A16"/>
    <mergeCell ref="A17:A20"/>
    <mergeCell ref="A21:A24"/>
    <mergeCell ref="T15:T16"/>
    <mergeCell ref="B1:D4"/>
    <mergeCell ref="E1:G4"/>
    <mergeCell ref="H1:J4"/>
    <mergeCell ref="K1:M4"/>
    <mergeCell ref="T9:T10"/>
    <mergeCell ref="T11:T12"/>
    <mergeCell ref="T13:T14"/>
    <mergeCell ref="N1:P4"/>
    <mergeCell ref="Q1:S4"/>
    <mergeCell ref="T1:T4"/>
    <mergeCell ref="Q6:Q8"/>
    <mergeCell ref="S6:S8"/>
    <mergeCell ref="R6:R8"/>
    <mergeCell ref="T5:T6"/>
    <mergeCell ref="T7:T8"/>
    <mergeCell ref="Q10:Q12"/>
    <mergeCell ref="S10:S12"/>
    <mergeCell ref="Q14:Q16"/>
    <mergeCell ref="S14:S16"/>
    <mergeCell ref="R10:R12"/>
    <mergeCell ref="R14:R16"/>
    <mergeCell ref="U21:U24"/>
    <mergeCell ref="Q18:Q20"/>
    <mergeCell ref="R18:R20"/>
    <mergeCell ref="S18:S20"/>
    <mergeCell ref="Q22:Q24"/>
    <mergeCell ref="R22:R24"/>
    <mergeCell ref="S22:S24"/>
    <mergeCell ref="T17:T18"/>
    <mergeCell ref="T19:T20"/>
    <mergeCell ref="T21:T22"/>
    <mergeCell ref="T23:T24"/>
    <mergeCell ref="U1:U4"/>
    <mergeCell ref="U5:U8"/>
    <mergeCell ref="U9:U12"/>
    <mergeCell ref="U13:U16"/>
    <mergeCell ref="U17:U20"/>
  </mergeCells>
  <pageMargins left="0.7" right="0.7" top="0.78740157499999996" bottom="0.78740157499999996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26"/>
  <sheetViews>
    <sheetView zoomScaleNormal="100" workbookViewId="0">
      <selection activeCell="E33" sqref="E33"/>
    </sheetView>
  </sheetViews>
  <sheetFormatPr defaultRowHeight="15" x14ac:dyDescent="0.25"/>
  <cols>
    <col min="1" max="1" width="18.7109375" customWidth="1"/>
    <col min="2" max="22" width="5.7109375" customWidth="1"/>
  </cols>
  <sheetData>
    <row r="1" spans="1:21" x14ac:dyDescent="0.25">
      <c r="A1" s="104" t="s">
        <v>8</v>
      </c>
      <c r="B1" s="104">
        <v>1</v>
      </c>
      <c r="C1" s="104">
        <v>2</v>
      </c>
      <c r="D1" s="104">
        <v>3</v>
      </c>
      <c r="E1" s="104">
        <v>4</v>
      </c>
      <c r="F1" s="104">
        <v>5</v>
      </c>
      <c r="G1" s="104">
        <v>6</v>
      </c>
      <c r="H1" s="104">
        <v>7</v>
      </c>
      <c r="I1" s="104">
        <v>8</v>
      </c>
      <c r="J1" s="104">
        <v>9</v>
      </c>
      <c r="K1" s="104">
        <v>10</v>
      </c>
      <c r="L1" s="104">
        <v>11</v>
      </c>
      <c r="M1" s="104">
        <v>12</v>
      </c>
      <c r="N1" s="104">
        <v>13</v>
      </c>
      <c r="O1" s="104">
        <v>14</v>
      </c>
      <c r="P1" s="104">
        <v>15</v>
      </c>
      <c r="Q1" s="104">
        <v>16</v>
      </c>
      <c r="R1" s="104">
        <v>17</v>
      </c>
      <c r="S1" s="104">
        <v>18</v>
      </c>
      <c r="T1" s="104">
        <v>19</v>
      </c>
      <c r="U1" s="104">
        <v>20</v>
      </c>
    </row>
    <row r="2" spans="1:21" x14ac:dyDescent="0.25">
      <c r="A2" s="104" t="s">
        <v>9</v>
      </c>
      <c r="B2" s="104">
        <v>1</v>
      </c>
      <c r="C2" s="104">
        <v>2</v>
      </c>
      <c r="D2" s="104">
        <v>3</v>
      </c>
      <c r="E2" s="104">
        <v>4</v>
      </c>
      <c r="F2" s="104">
        <v>5</v>
      </c>
      <c r="G2" s="104">
        <v>6</v>
      </c>
      <c r="H2" s="104">
        <v>7</v>
      </c>
      <c r="I2" s="104">
        <v>8</v>
      </c>
      <c r="J2" s="104">
        <v>9</v>
      </c>
      <c r="K2" s="104">
        <v>10</v>
      </c>
      <c r="L2" s="104">
        <v>11</v>
      </c>
      <c r="M2" s="104">
        <v>12</v>
      </c>
      <c r="N2" s="104">
        <v>13</v>
      </c>
      <c r="O2" s="104">
        <v>14</v>
      </c>
      <c r="P2" s="104">
        <v>15</v>
      </c>
      <c r="Q2" s="104">
        <v>16</v>
      </c>
      <c r="R2" s="104">
        <v>17</v>
      </c>
      <c r="S2" s="104">
        <v>18</v>
      </c>
      <c r="T2" s="104">
        <v>19</v>
      </c>
      <c r="U2" s="104">
        <v>20</v>
      </c>
    </row>
    <row r="4" spans="1:21" x14ac:dyDescent="0.25">
      <c r="A4" s="104" t="s">
        <v>6</v>
      </c>
      <c r="B4" s="104">
        <v>1</v>
      </c>
      <c r="C4" s="104">
        <v>2</v>
      </c>
      <c r="D4" s="104">
        <v>3</v>
      </c>
      <c r="E4" s="104">
        <v>4</v>
      </c>
      <c r="F4" s="104">
        <v>5</v>
      </c>
      <c r="G4" s="104">
        <v>6</v>
      </c>
      <c r="H4" s="104">
        <v>7</v>
      </c>
      <c r="I4" s="104">
        <v>8</v>
      </c>
      <c r="J4" s="104">
        <v>9</v>
      </c>
      <c r="K4" s="104">
        <v>10</v>
      </c>
      <c r="L4" s="104">
        <v>11</v>
      </c>
      <c r="M4" s="104">
        <v>12</v>
      </c>
      <c r="N4" s="104">
        <v>13</v>
      </c>
      <c r="O4" s="104">
        <v>14</v>
      </c>
      <c r="P4" s="104">
        <v>15</v>
      </c>
      <c r="Q4" s="104">
        <v>16</v>
      </c>
      <c r="R4" s="104">
        <v>17</v>
      </c>
      <c r="S4" s="104">
        <v>18</v>
      </c>
      <c r="T4" s="104">
        <v>19</v>
      </c>
      <c r="U4" s="104">
        <v>20</v>
      </c>
    </row>
    <row r="5" spans="1:21" x14ac:dyDescent="0.25">
      <c r="A5" s="104" t="s">
        <v>10</v>
      </c>
      <c r="B5" s="104">
        <v>1</v>
      </c>
      <c r="C5" s="104">
        <v>2</v>
      </c>
      <c r="D5" s="104">
        <v>3</v>
      </c>
      <c r="E5" s="104">
        <v>4</v>
      </c>
      <c r="F5" s="104">
        <v>5</v>
      </c>
      <c r="G5" s="104">
        <v>6</v>
      </c>
      <c r="H5" s="104">
        <v>7</v>
      </c>
      <c r="I5" s="104">
        <v>8</v>
      </c>
      <c r="J5" s="104">
        <v>9</v>
      </c>
      <c r="K5" s="104">
        <v>10</v>
      </c>
      <c r="L5" s="104">
        <v>11</v>
      </c>
      <c r="M5" s="104">
        <v>12</v>
      </c>
      <c r="N5" s="104">
        <v>13</v>
      </c>
      <c r="O5" s="104">
        <v>14</v>
      </c>
      <c r="P5" s="104">
        <v>15</v>
      </c>
      <c r="Q5" s="104">
        <v>16</v>
      </c>
      <c r="R5" s="104">
        <v>17</v>
      </c>
      <c r="S5" s="104">
        <v>18</v>
      </c>
      <c r="T5" s="104">
        <v>19</v>
      </c>
      <c r="U5" s="104">
        <v>20</v>
      </c>
    </row>
    <row r="7" spans="1:21" x14ac:dyDescent="0.25">
      <c r="A7" s="104" t="s">
        <v>11</v>
      </c>
      <c r="B7" s="104">
        <v>1</v>
      </c>
      <c r="C7" s="104">
        <v>2</v>
      </c>
      <c r="D7" s="104">
        <v>3</v>
      </c>
      <c r="E7" s="104">
        <v>4</v>
      </c>
      <c r="F7" s="104">
        <v>5</v>
      </c>
      <c r="G7" s="104">
        <v>6</v>
      </c>
      <c r="H7" s="104">
        <v>7</v>
      </c>
      <c r="I7" s="104">
        <v>8</v>
      </c>
      <c r="J7" s="104">
        <v>9</v>
      </c>
      <c r="K7" s="104">
        <v>10</v>
      </c>
      <c r="L7" s="104">
        <v>11</v>
      </c>
      <c r="M7" s="104">
        <v>12</v>
      </c>
      <c r="N7" s="104">
        <v>13</v>
      </c>
      <c r="O7" s="104">
        <v>14</v>
      </c>
      <c r="P7" s="104">
        <v>15</v>
      </c>
      <c r="Q7" s="104">
        <v>16</v>
      </c>
      <c r="R7" s="104">
        <v>17</v>
      </c>
      <c r="S7" s="104">
        <v>18</v>
      </c>
      <c r="T7" s="104">
        <v>19</v>
      </c>
      <c r="U7" s="104">
        <v>20</v>
      </c>
    </row>
    <row r="8" spans="1:21" x14ac:dyDescent="0.25">
      <c r="A8" s="104" t="s">
        <v>9</v>
      </c>
      <c r="B8" s="104">
        <v>1</v>
      </c>
      <c r="C8" s="104">
        <v>2</v>
      </c>
      <c r="D8" s="104">
        <v>3</v>
      </c>
      <c r="E8" s="104">
        <v>4</v>
      </c>
      <c r="F8" s="104">
        <v>5</v>
      </c>
      <c r="G8" s="104">
        <v>6</v>
      </c>
      <c r="H8" s="104">
        <v>7</v>
      </c>
      <c r="I8" s="104">
        <v>8</v>
      </c>
      <c r="J8" s="104">
        <v>9</v>
      </c>
      <c r="K8" s="104">
        <v>10</v>
      </c>
      <c r="L8" s="104">
        <v>11</v>
      </c>
      <c r="M8" s="104">
        <v>12</v>
      </c>
      <c r="N8" s="104">
        <v>13</v>
      </c>
      <c r="O8" s="104">
        <v>14</v>
      </c>
      <c r="P8" s="104">
        <v>15</v>
      </c>
      <c r="Q8" s="104">
        <v>16</v>
      </c>
      <c r="R8" s="104">
        <v>17</v>
      </c>
      <c r="S8" s="104">
        <v>18</v>
      </c>
      <c r="T8" s="104">
        <v>19</v>
      </c>
      <c r="U8" s="104">
        <v>20</v>
      </c>
    </row>
    <row r="10" spans="1:21" x14ac:dyDescent="0.25">
      <c r="A10" s="104" t="s">
        <v>12</v>
      </c>
      <c r="B10" s="104">
        <v>1</v>
      </c>
      <c r="C10" s="104">
        <v>2</v>
      </c>
      <c r="D10" s="104">
        <v>3</v>
      </c>
      <c r="E10" s="104">
        <v>4</v>
      </c>
      <c r="F10" s="104">
        <v>5</v>
      </c>
      <c r="G10" s="104">
        <v>6</v>
      </c>
      <c r="H10" s="104">
        <v>7</v>
      </c>
      <c r="I10" s="104">
        <v>8</v>
      </c>
      <c r="J10" s="104">
        <v>9</v>
      </c>
      <c r="K10" s="104">
        <v>10</v>
      </c>
      <c r="L10" s="104">
        <v>11</v>
      </c>
      <c r="M10" s="104">
        <v>12</v>
      </c>
      <c r="N10" s="104">
        <v>13</v>
      </c>
      <c r="O10" s="104">
        <v>14</v>
      </c>
      <c r="P10" s="104">
        <v>15</v>
      </c>
      <c r="Q10" s="104">
        <v>16</v>
      </c>
      <c r="R10" s="104">
        <v>17</v>
      </c>
      <c r="S10" s="104">
        <v>18</v>
      </c>
      <c r="T10" s="104">
        <v>19</v>
      </c>
      <c r="U10" s="104">
        <v>20</v>
      </c>
    </row>
    <row r="11" spans="1:21" x14ac:dyDescent="0.25">
      <c r="A11" s="104" t="s">
        <v>8</v>
      </c>
      <c r="B11" s="104">
        <v>1</v>
      </c>
      <c r="C11" s="104">
        <v>2</v>
      </c>
      <c r="D11" s="104">
        <v>3</v>
      </c>
      <c r="E11" s="104">
        <v>4</v>
      </c>
      <c r="F11" s="104">
        <v>5</v>
      </c>
      <c r="G11" s="104">
        <v>6</v>
      </c>
      <c r="H11" s="104">
        <v>7</v>
      </c>
      <c r="I11" s="104">
        <v>8</v>
      </c>
      <c r="J11" s="104">
        <v>9</v>
      </c>
      <c r="K11" s="104">
        <v>10</v>
      </c>
      <c r="L11" s="104">
        <v>11</v>
      </c>
      <c r="M11" s="104">
        <v>12</v>
      </c>
      <c r="N11" s="104">
        <v>13</v>
      </c>
      <c r="O11" s="104">
        <v>14</v>
      </c>
      <c r="P11" s="104">
        <v>15</v>
      </c>
      <c r="Q11" s="104">
        <v>16</v>
      </c>
      <c r="R11" s="104">
        <v>17</v>
      </c>
      <c r="S11" s="104">
        <v>18</v>
      </c>
      <c r="T11" s="104">
        <v>19</v>
      </c>
      <c r="U11" s="104">
        <v>20</v>
      </c>
    </row>
    <row r="13" spans="1:21" x14ac:dyDescent="0.25">
      <c r="A13" s="104" t="s">
        <v>9</v>
      </c>
      <c r="B13" s="104">
        <v>1</v>
      </c>
      <c r="C13" s="104">
        <v>2</v>
      </c>
      <c r="D13" s="104">
        <v>3</v>
      </c>
      <c r="E13" s="104">
        <v>4</v>
      </c>
      <c r="F13" s="104">
        <v>5</v>
      </c>
      <c r="G13" s="104">
        <v>6</v>
      </c>
      <c r="H13" s="104">
        <v>7</v>
      </c>
      <c r="I13" s="104">
        <v>8</v>
      </c>
      <c r="J13" s="104">
        <v>9</v>
      </c>
      <c r="K13" s="104">
        <v>10</v>
      </c>
      <c r="L13" s="104">
        <v>11</v>
      </c>
      <c r="M13" s="104">
        <v>12</v>
      </c>
      <c r="N13" s="104">
        <v>13</v>
      </c>
      <c r="O13" s="104">
        <v>14</v>
      </c>
      <c r="P13" s="104">
        <v>15</v>
      </c>
      <c r="Q13" s="104">
        <v>16</v>
      </c>
      <c r="R13" s="104">
        <v>17</v>
      </c>
      <c r="S13" s="104">
        <v>18</v>
      </c>
      <c r="T13" s="104">
        <v>19</v>
      </c>
      <c r="U13" s="104">
        <v>20</v>
      </c>
    </row>
    <row r="14" spans="1:21" x14ac:dyDescent="0.25">
      <c r="A14" s="104" t="s">
        <v>6</v>
      </c>
      <c r="B14" s="104">
        <v>1</v>
      </c>
      <c r="C14" s="104">
        <v>2</v>
      </c>
      <c r="D14" s="104">
        <v>3</v>
      </c>
      <c r="E14" s="104">
        <v>4</v>
      </c>
      <c r="F14" s="104">
        <v>5</v>
      </c>
      <c r="G14" s="104">
        <v>6</v>
      </c>
      <c r="H14" s="104">
        <v>7</v>
      </c>
      <c r="I14" s="104">
        <v>8</v>
      </c>
      <c r="J14" s="104">
        <v>9</v>
      </c>
      <c r="K14" s="104">
        <v>10</v>
      </c>
      <c r="L14" s="104">
        <v>11</v>
      </c>
      <c r="M14" s="104">
        <v>12</v>
      </c>
      <c r="N14" s="104">
        <v>13</v>
      </c>
      <c r="O14" s="104">
        <v>14</v>
      </c>
      <c r="P14" s="104">
        <v>15</v>
      </c>
      <c r="Q14" s="104">
        <v>16</v>
      </c>
      <c r="R14" s="104">
        <v>17</v>
      </c>
      <c r="S14" s="104">
        <v>18</v>
      </c>
      <c r="T14" s="104">
        <v>19</v>
      </c>
      <c r="U14" s="104">
        <v>20</v>
      </c>
    </row>
    <row r="16" spans="1:21" x14ac:dyDescent="0.25">
      <c r="A16" s="104" t="s">
        <v>8</v>
      </c>
      <c r="B16" s="104">
        <v>1</v>
      </c>
      <c r="C16" s="104">
        <v>2</v>
      </c>
      <c r="D16" s="104">
        <v>3</v>
      </c>
      <c r="E16" s="104">
        <v>4</v>
      </c>
      <c r="F16" s="104">
        <v>5</v>
      </c>
      <c r="G16" s="104">
        <v>6</v>
      </c>
      <c r="H16" s="104">
        <v>7</v>
      </c>
      <c r="I16" s="104">
        <v>8</v>
      </c>
      <c r="J16" s="104">
        <v>9</v>
      </c>
      <c r="K16" s="104">
        <v>10</v>
      </c>
      <c r="L16" s="104">
        <v>11</v>
      </c>
      <c r="M16" s="104">
        <v>12</v>
      </c>
      <c r="N16" s="104">
        <v>13</v>
      </c>
      <c r="O16" s="104">
        <v>14</v>
      </c>
      <c r="P16" s="104">
        <v>15</v>
      </c>
      <c r="Q16" s="104">
        <v>16</v>
      </c>
      <c r="R16" s="104">
        <v>17</v>
      </c>
      <c r="S16" s="104">
        <v>18</v>
      </c>
      <c r="T16" s="104">
        <v>19</v>
      </c>
      <c r="U16" s="104">
        <v>20</v>
      </c>
    </row>
    <row r="17" spans="1:21" x14ac:dyDescent="0.25">
      <c r="A17" s="104" t="s">
        <v>11</v>
      </c>
      <c r="B17" s="104">
        <v>1</v>
      </c>
      <c r="C17" s="104">
        <v>2</v>
      </c>
      <c r="D17" s="104">
        <v>3</v>
      </c>
      <c r="E17" s="104">
        <v>4</v>
      </c>
      <c r="F17" s="104">
        <v>5</v>
      </c>
      <c r="G17" s="104">
        <v>6</v>
      </c>
      <c r="H17" s="104">
        <v>7</v>
      </c>
      <c r="I17" s="104">
        <v>8</v>
      </c>
      <c r="J17" s="104">
        <v>9</v>
      </c>
      <c r="K17" s="104">
        <v>10</v>
      </c>
      <c r="L17" s="104">
        <v>11</v>
      </c>
      <c r="M17" s="104">
        <v>12</v>
      </c>
      <c r="N17" s="104">
        <v>13</v>
      </c>
      <c r="O17" s="104">
        <v>14</v>
      </c>
      <c r="P17" s="104">
        <v>15</v>
      </c>
      <c r="Q17" s="104">
        <v>16</v>
      </c>
      <c r="R17" s="104">
        <v>17</v>
      </c>
      <c r="S17" s="104">
        <v>18</v>
      </c>
      <c r="T17" s="104">
        <v>19</v>
      </c>
      <c r="U17" s="104">
        <v>20</v>
      </c>
    </row>
    <row r="19" spans="1:21" x14ac:dyDescent="0.25">
      <c r="A19" s="104" t="s">
        <v>12</v>
      </c>
      <c r="B19" s="104">
        <v>1</v>
      </c>
      <c r="C19" s="104">
        <v>2</v>
      </c>
      <c r="D19" s="104">
        <v>3</v>
      </c>
      <c r="E19" s="104">
        <v>4</v>
      </c>
      <c r="F19" s="104">
        <v>5</v>
      </c>
      <c r="G19" s="104">
        <v>6</v>
      </c>
      <c r="H19" s="104">
        <v>7</v>
      </c>
      <c r="I19" s="104">
        <v>8</v>
      </c>
      <c r="J19" s="104">
        <v>9</v>
      </c>
      <c r="K19" s="104">
        <v>10</v>
      </c>
      <c r="L19" s="104">
        <v>11</v>
      </c>
      <c r="M19" s="104">
        <v>12</v>
      </c>
      <c r="N19" s="104">
        <v>13</v>
      </c>
      <c r="O19" s="104">
        <v>14</v>
      </c>
      <c r="P19" s="104">
        <v>15</v>
      </c>
      <c r="Q19" s="104">
        <v>16</v>
      </c>
      <c r="R19" s="104">
        <v>17</v>
      </c>
      <c r="S19" s="104">
        <v>18</v>
      </c>
      <c r="T19" s="104">
        <v>19</v>
      </c>
      <c r="U19" s="104">
        <v>20</v>
      </c>
    </row>
    <row r="20" spans="1:21" x14ac:dyDescent="0.25">
      <c r="A20" s="104" t="s">
        <v>9</v>
      </c>
      <c r="B20" s="104">
        <v>1</v>
      </c>
      <c r="C20" s="104">
        <v>2</v>
      </c>
      <c r="D20" s="104">
        <v>3</v>
      </c>
      <c r="E20" s="104">
        <v>4</v>
      </c>
      <c r="F20" s="104">
        <v>5</v>
      </c>
      <c r="G20" s="104">
        <v>6</v>
      </c>
      <c r="H20" s="104">
        <v>7</v>
      </c>
      <c r="I20" s="104">
        <v>8</v>
      </c>
      <c r="J20" s="104">
        <v>9</v>
      </c>
      <c r="K20" s="104">
        <v>10</v>
      </c>
      <c r="L20" s="104">
        <v>11</v>
      </c>
      <c r="M20" s="104">
        <v>12</v>
      </c>
      <c r="N20" s="104">
        <v>13</v>
      </c>
      <c r="O20" s="104">
        <v>14</v>
      </c>
      <c r="P20" s="104">
        <v>15</v>
      </c>
      <c r="Q20" s="104">
        <v>16</v>
      </c>
      <c r="R20" s="104">
        <v>17</v>
      </c>
      <c r="S20" s="104">
        <v>18</v>
      </c>
      <c r="T20" s="104">
        <v>19</v>
      </c>
      <c r="U20" s="104">
        <v>20</v>
      </c>
    </row>
    <row r="22" spans="1:21" x14ac:dyDescent="0.25">
      <c r="A22" s="104" t="s">
        <v>6</v>
      </c>
      <c r="B22" s="104">
        <v>1</v>
      </c>
      <c r="C22" s="104">
        <v>2</v>
      </c>
      <c r="D22" s="104">
        <v>3</v>
      </c>
      <c r="E22" s="104">
        <v>4</v>
      </c>
      <c r="F22" s="104">
        <v>5</v>
      </c>
      <c r="G22" s="104">
        <v>6</v>
      </c>
      <c r="H22" s="104">
        <v>7</v>
      </c>
      <c r="I22" s="104">
        <v>8</v>
      </c>
      <c r="J22" s="104">
        <v>9</v>
      </c>
      <c r="K22" s="104">
        <v>10</v>
      </c>
      <c r="L22" s="104">
        <v>11</v>
      </c>
      <c r="M22" s="104">
        <v>12</v>
      </c>
      <c r="N22" s="104">
        <v>13</v>
      </c>
      <c r="O22" s="104">
        <v>14</v>
      </c>
      <c r="P22" s="104">
        <v>15</v>
      </c>
      <c r="Q22" s="104">
        <v>16</v>
      </c>
      <c r="R22" s="104">
        <v>17</v>
      </c>
      <c r="S22" s="104">
        <v>18</v>
      </c>
      <c r="T22" s="104">
        <v>19</v>
      </c>
      <c r="U22" s="104">
        <v>20</v>
      </c>
    </row>
    <row r="23" spans="1:21" x14ac:dyDescent="0.25">
      <c r="A23" s="104" t="s">
        <v>8</v>
      </c>
      <c r="B23" s="104">
        <v>1</v>
      </c>
      <c r="C23" s="104">
        <v>2</v>
      </c>
      <c r="D23" s="104">
        <v>3</v>
      </c>
      <c r="E23" s="104">
        <v>4</v>
      </c>
      <c r="F23" s="104">
        <v>5</v>
      </c>
      <c r="G23" s="104">
        <v>6</v>
      </c>
      <c r="H23" s="104">
        <v>7</v>
      </c>
      <c r="I23" s="104">
        <v>8</v>
      </c>
      <c r="J23" s="104">
        <v>9</v>
      </c>
      <c r="K23" s="104">
        <v>10</v>
      </c>
      <c r="L23" s="104">
        <v>11</v>
      </c>
      <c r="M23" s="104">
        <v>12</v>
      </c>
      <c r="N23" s="104">
        <v>13</v>
      </c>
      <c r="O23" s="104">
        <v>14</v>
      </c>
      <c r="P23" s="104">
        <v>15</v>
      </c>
      <c r="Q23" s="104">
        <v>16</v>
      </c>
      <c r="R23" s="104">
        <v>17</v>
      </c>
      <c r="S23" s="104">
        <v>18</v>
      </c>
      <c r="T23" s="104">
        <v>19</v>
      </c>
      <c r="U23" s="104">
        <v>20</v>
      </c>
    </row>
    <row r="25" spans="1:21" x14ac:dyDescent="0.25">
      <c r="A25" s="104" t="s">
        <v>6</v>
      </c>
      <c r="B25" s="104">
        <v>1</v>
      </c>
      <c r="C25" s="104">
        <v>2</v>
      </c>
      <c r="D25" s="104">
        <v>3</v>
      </c>
      <c r="E25" s="104">
        <v>4</v>
      </c>
      <c r="F25" s="104">
        <v>5</v>
      </c>
      <c r="G25" s="104">
        <v>6</v>
      </c>
      <c r="H25" s="104">
        <v>7</v>
      </c>
      <c r="I25" s="104">
        <v>8</v>
      </c>
      <c r="J25" s="104">
        <v>9</v>
      </c>
      <c r="K25" s="104">
        <v>10</v>
      </c>
      <c r="L25" s="104">
        <v>11</v>
      </c>
      <c r="M25" s="104">
        <v>12</v>
      </c>
      <c r="N25" s="104">
        <v>13</v>
      </c>
      <c r="O25" s="104">
        <v>14</v>
      </c>
      <c r="P25" s="104">
        <v>15</v>
      </c>
      <c r="Q25" s="104">
        <v>16</v>
      </c>
      <c r="R25" s="104">
        <v>17</v>
      </c>
      <c r="S25" s="104">
        <v>18</v>
      </c>
      <c r="T25" s="104">
        <v>19</v>
      </c>
      <c r="U25" s="104">
        <v>20</v>
      </c>
    </row>
    <row r="26" spans="1:21" x14ac:dyDescent="0.25">
      <c r="A26" s="104" t="s">
        <v>11</v>
      </c>
      <c r="B26" s="104">
        <v>1</v>
      </c>
      <c r="C26" s="104">
        <v>2</v>
      </c>
      <c r="D26" s="104">
        <v>3</v>
      </c>
      <c r="E26" s="104">
        <v>4</v>
      </c>
      <c r="F26" s="104">
        <v>5</v>
      </c>
      <c r="G26" s="104">
        <v>6</v>
      </c>
      <c r="H26" s="104">
        <v>7</v>
      </c>
      <c r="I26" s="104">
        <v>8</v>
      </c>
      <c r="J26" s="104">
        <v>9</v>
      </c>
      <c r="K26" s="104">
        <v>10</v>
      </c>
      <c r="L26" s="104">
        <v>11</v>
      </c>
      <c r="M26" s="104">
        <v>12</v>
      </c>
      <c r="N26" s="104">
        <v>13</v>
      </c>
      <c r="O26" s="104">
        <v>14</v>
      </c>
      <c r="P26" s="104">
        <v>15</v>
      </c>
      <c r="Q26" s="104">
        <v>16</v>
      </c>
      <c r="R26" s="104">
        <v>17</v>
      </c>
      <c r="S26" s="104">
        <v>18</v>
      </c>
      <c r="T26" s="104">
        <v>19</v>
      </c>
      <c r="U26" s="104">
        <v>20</v>
      </c>
    </row>
  </sheetData>
  <customSheetViews>
    <customSheetView guid="{30C7181E-33DF-4EC7-9A27-AA0EDE8CFBC7}">
      <selection activeCell="E33" sqref="E33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4A2992B4-64A7-438D-BFC8-ADBFE4764AE3}">
      <selection activeCell="E33" sqref="E33"/>
      <pageMargins left="0.7" right="0.7" top="0.78740157499999996" bottom="0.78740157499999996" header="0.3" footer="0.3"/>
      <pageSetup paperSize="9" orientation="portrait" horizontalDpi="0" verticalDpi="0" r:id="rId2"/>
    </customSheetView>
    <customSheetView guid="{8B61AB36-8892-43E7-8DB3-7B33CDBB0EE2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0C7181E-33DF-4EC7-9A27-AA0EDE8CFBC7}">
      <pageMargins left="0.7" right="0.7" top="0.78740157499999996" bottom="0.78740157499999996" header="0.3" footer="0.3"/>
    </customSheetView>
    <customSheetView guid="{4A2992B4-64A7-438D-BFC8-ADBFE4764AE3}">
      <pageMargins left="0.7" right="0.7" top="0.78740157499999996" bottom="0.78740157499999996" header="0.3" footer="0.3"/>
    </customSheetView>
    <customSheetView guid="{8B61AB36-8892-43E7-8DB3-7B33CDBB0EE2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 družstev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ZS</cp:lastModifiedBy>
  <cp:lastPrinted>2016-04-12T06:27:31Z</cp:lastPrinted>
  <dcterms:created xsi:type="dcterms:W3CDTF">2015-04-12T05:53:37Z</dcterms:created>
  <dcterms:modified xsi:type="dcterms:W3CDTF">2016-04-15T12:34:13Z</dcterms:modified>
</cp:coreProperties>
</file>